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FFootball\"/>
    </mc:Choice>
  </mc:AlternateContent>
  <xr:revisionPtr revIDLastSave="0" documentId="13_ncr:1_{80DAE5AB-A754-43F1-95FE-F274F213C574}" xr6:coauthVersionLast="45" xr6:coauthVersionMax="45" xr10:uidLastSave="{00000000-0000-0000-0000-000000000000}"/>
  <bookViews>
    <workbookView xWindow="75" yWindow="-16320" windowWidth="29040" windowHeight="16440" xr2:uid="{00000000-000D-0000-FFFF-FFFF00000000}"/>
  </bookViews>
  <sheets>
    <sheet name="All Years" sheetId="1" r:id="rId1"/>
    <sheet name="12 Team Years" sheetId="4" r:id="rId2"/>
    <sheet name="Playoff Appearances" sheetId="5" r:id="rId3"/>
    <sheet name="Summary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2" i="5" l="1"/>
  <c r="J22" i="5"/>
  <c r="O12" i="5"/>
  <c r="N12" i="5"/>
  <c r="O34" i="4"/>
  <c r="O33" i="4"/>
  <c r="Q4" i="1"/>
  <c r="Q3" i="1"/>
  <c r="Q2" i="1"/>
  <c r="P4" i="1"/>
  <c r="P3" i="1"/>
  <c r="P2" i="1"/>
  <c r="M4" i="4"/>
  <c r="M3" i="4"/>
  <c r="M2" i="4"/>
  <c r="L4" i="4"/>
  <c r="L3" i="4"/>
  <c r="L2" i="4"/>
  <c r="K4" i="4"/>
  <c r="K3" i="4"/>
  <c r="K2" i="4"/>
  <c r="S41" i="1"/>
  <c r="S42" i="1"/>
  <c r="O4" i="1"/>
  <c r="O3" i="1"/>
  <c r="O2" i="1"/>
  <c r="O33" i="5"/>
  <c r="N4" i="6" s="1"/>
  <c r="O32" i="5"/>
  <c r="M4" i="6" s="1"/>
  <c r="O31" i="5"/>
  <c r="L4" i="6" s="1"/>
  <c r="O30" i="5"/>
  <c r="K4" i="6" s="1"/>
  <c r="O29" i="5"/>
  <c r="J4" i="6" s="1"/>
  <c r="O28" i="5"/>
  <c r="I4" i="6" s="1"/>
  <c r="O27" i="5"/>
  <c r="H4" i="6" s="1"/>
  <c r="O26" i="5"/>
  <c r="G4" i="6" s="1"/>
  <c r="O25" i="5"/>
  <c r="F4" i="6" s="1"/>
  <c r="O24" i="5"/>
  <c r="E4" i="6" s="1"/>
  <c r="O23" i="5"/>
  <c r="D4" i="6" s="1"/>
  <c r="O22" i="5"/>
  <c r="C4" i="6" s="1"/>
  <c r="P25" i="5"/>
  <c r="Q25" i="5" s="1"/>
  <c r="F7" i="6" s="1"/>
  <c r="P31" i="5"/>
  <c r="Q31" i="5" s="1"/>
  <c r="L7" i="6" s="1"/>
  <c r="P22" i="5"/>
  <c r="Q22" i="5" s="1"/>
  <c r="C7" i="6" s="1"/>
  <c r="Z22" i="4"/>
  <c r="N5" i="6" s="1"/>
  <c r="Z21" i="4"/>
  <c r="M5" i="6" s="1"/>
  <c r="Z20" i="4"/>
  <c r="L5" i="6" s="1"/>
  <c r="Z19" i="4"/>
  <c r="K5" i="6" s="1"/>
  <c r="Z18" i="4"/>
  <c r="J5" i="6" s="1"/>
  <c r="Z17" i="4"/>
  <c r="I5" i="6" s="1"/>
  <c r="Z16" i="4"/>
  <c r="H5" i="6" s="1"/>
  <c r="Z15" i="4"/>
  <c r="G5" i="6" s="1"/>
  <c r="Z14" i="4"/>
  <c r="F5" i="6" s="1"/>
  <c r="Z13" i="4"/>
  <c r="E5" i="6" s="1"/>
  <c r="Z12" i="4"/>
  <c r="D5" i="6" s="1"/>
  <c r="Z11" i="4"/>
  <c r="C5" i="6" s="1"/>
  <c r="X4" i="4"/>
  <c r="X3" i="4"/>
  <c r="X2" i="4"/>
  <c r="Z5" i="1"/>
  <c r="Z4" i="1"/>
  <c r="Z3" i="1"/>
  <c r="AA3" i="1" l="1"/>
  <c r="Y2" i="4"/>
  <c r="C8" i="6" s="1"/>
  <c r="AA5" i="1"/>
  <c r="Y3" i="4"/>
  <c r="F8" i="6" s="1"/>
  <c r="AA4" i="1"/>
  <c r="Y4" i="4"/>
  <c r="L8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Dave</author>
  </authors>
  <commentList>
    <comment ref="O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Dave:</t>
        </r>
        <r>
          <rPr>
            <sz val="9"/>
            <color indexed="81"/>
            <rFont val="Tahoma"/>
            <family val="2"/>
          </rPr>
          <t xml:space="preserve">
Average</t>
        </r>
      </text>
    </comment>
    <comment ref="P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Dave:</t>
        </r>
        <r>
          <rPr>
            <sz val="9"/>
            <color indexed="81"/>
            <rFont val="Tahoma"/>
            <family val="2"/>
          </rPr>
          <t xml:space="preserve">
Middle Value</t>
        </r>
      </text>
    </comment>
    <comment ref="Q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Dave:</t>
        </r>
        <r>
          <rPr>
            <sz val="9"/>
            <color indexed="81"/>
            <rFont val="Tahoma"/>
            <family val="2"/>
          </rPr>
          <t xml:space="preserve">
Most Repeated</t>
        </r>
      </text>
    </comment>
    <comment ref="S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Dave:</t>
        </r>
        <r>
          <rPr>
            <sz val="9"/>
            <color indexed="81"/>
            <rFont val="Tahoma"/>
            <family val="2"/>
          </rPr>
          <t xml:space="preserve">
Top 3 Appearances</t>
        </r>
      </text>
    </comment>
  </commentList>
</comments>
</file>

<file path=xl/sharedStrings.xml><?xml version="1.0" encoding="utf-8"?>
<sst xmlns="http://schemas.openxmlformats.org/spreadsheetml/2006/main" count="111" uniqueCount="36">
  <si>
    <t>Jared</t>
  </si>
  <si>
    <t>Dylan</t>
  </si>
  <si>
    <t>Tom</t>
  </si>
  <si>
    <t>Dave</t>
  </si>
  <si>
    <t>Rico</t>
  </si>
  <si>
    <t>Mr. S</t>
  </si>
  <si>
    <t>Stefan</t>
  </si>
  <si>
    <t>2004 (6)</t>
  </si>
  <si>
    <t>First</t>
  </si>
  <si>
    <t>Second</t>
  </si>
  <si>
    <t>Third</t>
  </si>
  <si>
    <t>2005 (10)</t>
  </si>
  <si>
    <t>2006 (12)</t>
  </si>
  <si>
    <t>2007 (12)</t>
  </si>
  <si>
    <t>2008 (10)</t>
  </si>
  <si>
    <t>2013 (10)</t>
  </si>
  <si>
    <t>2014 (12)</t>
  </si>
  <si>
    <t>2015 (12)</t>
  </si>
  <si>
    <t>2016 (12)</t>
  </si>
  <si>
    <t>Mean</t>
  </si>
  <si>
    <t>Median</t>
  </si>
  <si>
    <t>Mode</t>
  </si>
  <si>
    <t>Early Draft</t>
  </si>
  <si>
    <t>Mid Draft</t>
  </si>
  <si>
    <t>Late Draft</t>
  </si>
  <si>
    <t>Overall</t>
  </si>
  <si>
    <t>Percentage</t>
  </si>
  <si>
    <t>Showings</t>
  </si>
  <si>
    <t>Making Playoffs</t>
  </si>
  <si>
    <t>Making Top 3</t>
  </si>
  <si>
    <t>Early Draft Spots</t>
  </si>
  <si>
    <t>Middle Draft Spots</t>
  </si>
  <si>
    <t>Late Draft Spots</t>
  </si>
  <si>
    <t>2017 (12)</t>
  </si>
  <si>
    <t>2018 (12)</t>
  </si>
  <si>
    <t>2019 (12)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</si>
</sst>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10" fontId="0" fillId="0" borderId="0" xfId="1" applyNumberFormat="1" applyFont="1"/>
    <xf numFmtId="10" fontId="0" fillId="0" borderId="0" xfId="0" applyNumberFormat="1"/>
    <xf numFmtId="0" fontId="2" fillId="0" borderId="0" xfId="0" applyFont="1"/>
    <xf numFmtId="10" fontId="0" fillId="0" borderId="0" xfId="1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10" fontId="0" fillId="0" borderId="4" xfId="1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6" xfId="1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10" fontId="0" fillId="0" borderId="9" xfId="1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0" fontId="0" fillId="4" borderId="1" xfId="0" applyNumberForma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0" fontId="0" fillId="5" borderId="1" xfId="0" applyNumberFormat="1" applyFill="1" applyBorder="1" applyAlignment="1">
      <alignment horizontal="center"/>
    </xf>
    <xf numFmtId="0" fontId="3" fillId="6" borderId="0" xfId="0" applyFont="1" applyFill="1"/>
    <xf numFmtId="0" fontId="3" fillId="6" borderId="1" xfId="0" applyFont="1" applyFill="1" applyBorder="1"/>
    <xf numFmtId="0" fontId="0" fillId="6" borderId="0" xfId="0" applyFill="1" applyAlignment="1">
      <alignment horizontal="center"/>
    </xf>
    <xf numFmtId="0" fontId="0" fillId="6" borderId="0" xfId="0" applyFill="1"/>
    <xf numFmtId="0" fontId="2" fillId="0" borderId="8" xfId="0" applyFont="1" applyBorder="1"/>
    <xf numFmtId="0" fontId="0" fillId="0" borderId="8" xfId="0" applyBorder="1"/>
    <xf numFmtId="0" fontId="3" fillId="0" borderId="8" xfId="0" applyFont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'All Years'!$A$2</c:f>
              <c:strCache>
                <c:ptCount val="1"/>
                <c:pt idx="0">
                  <c:v>First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'All Years'!$B$1:$M$1</c:f>
              <c:strCache>
                <c:ptCount val="12"/>
                <c:pt idx="0">
                  <c:v>2004 (6)</c:v>
                </c:pt>
                <c:pt idx="1">
                  <c:v>2005 (10)</c:v>
                </c:pt>
                <c:pt idx="2">
                  <c:v>2006 (12)</c:v>
                </c:pt>
                <c:pt idx="3">
                  <c:v>2007 (12)</c:v>
                </c:pt>
                <c:pt idx="4">
                  <c:v>2008 (10)</c:v>
                </c:pt>
                <c:pt idx="5">
                  <c:v>2013 (10)</c:v>
                </c:pt>
                <c:pt idx="6">
                  <c:v>2014 (12)</c:v>
                </c:pt>
                <c:pt idx="7">
                  <c:v>2015 (12)</c:v>
                </c:pt>
                <c:pt idx="8">
                  <c:v>2016 (12)</c:v>
                </c:pt>
                <c:pt idx="9">
                  <c:v>2017 (12)</c:v>
                </c:pt>
                <c:pt idx="10">
                  <c:v>2018 (12)</c:v>
                </c:pt>
                <c:pt idx="11">
                  <c:v>2019 (12)</c:v>
                </c:pt>
              </c:strCache>
            </c:strRef>
          </c:cat>
          <c:val>
            <c:numRef>
              <c:f>'All Years'!$B$2:$M$2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10</c:v>
                </c:pt>
                <c:pt idx="3">
                  <c:v>3</c:v>
                </c:pt>
                <c:pt idx="4">
                  <c:v>10</c:v>
                </c:pt>
                <c:pt idx="5">
                  <c:v>6</c:v>
                </c:pt>
                <c:pt idx="6">
                  <c:v>7</c:v>
                </c:pt>
                <c:pt idx="7">
                  <c:v>5</c:v>
                </c:pt>
                <c:pt idx="8">
                  <c:v>9</c:v>
                </c:pt>
                <c:pt idx="9">
                  <c:v>12</c:v>
                </c:pt>
                <c:pt idx="10">
                  <c:v>6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06-42C7-B628-E1F8812CDD8F}"/>
            </c:ext>
          </c:extLst>
        </c:ser>
        <c:ser>
          <c:idx val="1"/>
          <c:order val="1"/>
          <c:tx>
            <c:strRef>
              <c:f>'All Years'!$A$3</c:f>
              <c:strCache>
                <c:ptCount val="1"/>
                <c:pt idx="0">
                  <c:v>Second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'All Years'!$B$1:$M$1</c:f>
              <c:strCache>
                <c:ptCount val="12"/>
                <c:pt idx="0">
                  <c:v>2004 (6)</c:v>
                </c:pt>
                <c:pt idx="1">
                  <c:v>2005 (10)</c:v>
                </c:pt>
                <c:pt idx="2">
                  <c:v>2006 (12)</c:v>
                </c:pt>
                <c:pt idx="3">
                  <c:v>2007 (12)</c:v>
                </c:pt>
                <c:pt idx="4">
                  <c:v>2008 (10)</c:v>
                </c:pt>
                <c:pt idx="5">
                  <c:v>2013 (10)</c:v>
                </c:pt>
                <c:pt idx="6">
                  <c:v>2014 (12)</c:v>
                </c:pt>
                <c:pt idx="7">
                  <c:v>2015 (12)</c:v>
                </c:pt>
                <c:pt idx="8">
                  <c:v>2016 (12)</c:v>
                </c:pt>
                <c:pt idx="9">
                  <c:v>2017 (12)</c:v>
                </c:pt>
                <c:pt idx="10">
                  <c:v>2018 (12)</c:v>
                </c:pt>
                <c:pt idx="11">
                  <c:v>2019 (12)</c:v>
                </c:pt>
              </c:strCache>
            </c:strRef>
          </c:cat>
          <c:val>
            <c:numRef>
              <c:f>'All Years'!$B$3:$M$3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12</c:v>
                </c:pt>
                <c:pt idx="3">
                  <c:v>8</c:v>
                </c:pt>
                <c:pt idx="4">
                  <c:v>2</c:v>
                </c:pt>
                <c:pt idx="5">
                  <c:v>2</c:v>
                </c:pt>
                <c:pt idx="6">
                  <c:v>11</c:v>
                </c:pt>
                <c:pt idx="7">
                  <c:v>4</c:v>
                </c:pt>
                <c:pt idx="8">
                  <c:v>7</c:v>
                </c:pt>
                <c:pt idx="9">
                  <c:v>3</c:v>
                </c:pt>
                <c:pt idx="10">
                  <c:v>7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06-42C7-B628-E1F8812CDD8F}"/>
            </c:ext>
          </c:extLst>
        </c:ser>
        <c:ser>
          <c:idx val="2"/>
          <c:order val="2"/>
          <c:tx>
            <c:strRef>
              <c:f>'All Years'!$A$4</c:f>
              <c:strCache>
                <c:ptCount val="1"/>
                <c:pt idx="0">
                  <c:v>Third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'All Years'!$B$1:$M$1</c:f>
              <c:strCache>
                <c:ptCount val="12"/>
                <c:pt idx="0">
                  <c:v>2004 (6)</c:v>
                </c:pt>
                <c:pt idx="1">
                  <c:v>2005 (10)</c:v>
                </c:pt>
                <c:pt idx="2">
                  <c:v>2006 (12)</c:v>
                </c:pt>
                <c:pt idx="3">
                  <c:v>2007 (12)</c:v>
                </c:pt>
                <c:pt idx="4">
                  <c:v>2008 (10)</c:v>
                </c:pt>
                <c:pt idx="5">
                  <c:v>2013 (10)</c:v>
                </c:pt>
                <c:pt idx="6">
                  <c:v>2014 (12)</c:v>
                </c:pt>
                <c:pt idx="7">
                  <c:v>2015 (12)</c:v>
                </c:pt>
                <c:pt idx="8">
                  <c:v>2016 (12)</c:v>
                </c:pt>
                <c:pt idx="9">
                  <c:v>2017 (12)</c:v>
                </c:pt>
                <c:pt idx="10">
                  <c:v>2018 (12)</c:v>
                </c:pt>
                <c:pt idx="11">
                  <c:v>2019 (12)</c:v>
                </c:pt>
              </c:strCache>
            </c:strRef>
          </c:cat>
          <c:val>
            <c:numRef>
              <c:f>'All Years'!$B$4:$M$4</c:f>
              <c:numCache>
                <c:formatCode>General</c:formatCode>
                <c:ptCount val="12"/>
                <c:pt idx="0">
                  <c:v>5</c:v>
                </c:pt>
                <c:pt idx="1">
                  <c:v>10</c:v>
                </c:pt>
                <c:pt idx="2">
                  <c:v>6</c:v>
                </c:pt>
                <c:pt idx="3">
                  <c:v>5</c:v>
                </c:pt>
                <c:pt idx="4">
                  <c:v>8</c:v>
                </c:pt>
                <c:pt idx="5">
                  <c:v>1</c:v>
                </c:pt>
                <c:pt idx="6">
                  <c:v>5</c:v>
                </c:pt>
                <c:pt idx="7">
                  <c:v>6</c:v>
                </c:pt>
                <c:pt idx="8">
                  <c:v>8</c:v>
                </c:pt>
                <c:pt idx="9">
                  <c:v>1</c:v>
                </c:pt>
                <c:pt idx="10">
                  <c:v>10</c:v>
                </c:pt>
                <c:pt idx="1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06-42C7-B628-E1F8812CD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97440"/>
        <c:axId val="81002880"/>
      </c:lineChart>
      <c:catAx>
        <c:axId val="56797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1002880"/>
        <c:crosses val="autoZero"/>
        <c:auto val="1"/>
        <c:lblAlgn val="ctr"/>
        <c:lblOffset val="100"/>
        <c:noMultiLvlLbl val="0"/>
      </c:catAx>
      <c:valAx>
        <c:axId val="81002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797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'12 Team Years'!$A$2</c:f>
              <c:strCache>
                <c:ptCount val="1"/>
                <c:pt idx="0">
                  <c:v>First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'12 Team Years'!$B$1:$I$1</c:f>
              <c:strCache>
                <c:ptCount val="8"/>
                <c:pt idx="0">
                  <c:v>2006 (12)</c:v>
                </c:pt>
                <c:pt idx="1">
                  <c:v>2007 (12)</c:v>
                </c:pt>
                <c:pt idx="2">
                  <c:v>2014 (12)</c:v>
                </c:pt>
                <c:pt idx="3">
                  <c:v>2015 (12)</c:v>
                </c:pt>
                <c:pt idx="4">
                  <c:v>2016 (12)</c:v>
                </c:pt>
                <c:pt idx="5">
                  <c:v>2017 (12)</c:v>
                </c:pt>
                <c:pt idx="6">
                  <c:v>2018 (12)</c:v>
                </c:pt>
                <c:pt idx="7">
                  <c:v>2019 (12)</c:v>
                </c:pt>
              </c:strCache>
            </c:strRef>
          </c:cat>
          <c:val>
            <c:numRef>
              <c:f>'12 Team Years'!$B$2:$I$2</c:f>
              <c:numCache>
                <c:formatCode>General</c:formatCode>
                <c:ptCount val="8"/>
                <c:pt idx="0">
                  <c:v>10</c:v>
                </c:pt>
                <c:pt idx="1">
                  <c:v>3</c:v>
                </c:pt>
                <c:pt idx="2">
                  <c:v>7</c:v>
                </c:pt>
                <c:pt idx="3">
                  <c:v>5</c:v>
                </c:pt>
                <c:pt idx="4">
                  <c:v>9</c:v>
                </c:pt>
                <c:pt idx="5">
                  <c:v>12</c:v>
                </c:pt>
                <c:pt idx="6">
                  <c:v>6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38-47B3-B81C-B5D3168899F6}"/>
            </c:ext>
          </c:extLst>
        </c:ser>
        <c:ser>
          <c:idx val="1"/>
          <c:order val="1"/>
          <c:tx>
            <c:strRef>
              <c:f>'12 Team Years'!$A$3</c:f>
              <c:strCache>
                <c:ptCount val="1"/>
                <c:pt idx="0">
                  <c:v>Second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'12 Team Years'!$B$1:$I$1</c:f>
              <c:strCache>
                <c:ptCount val="8"/>
                <c:pt idx="0">
                  <c:v>2006 (12)</c:v>
                </c:pt>
                <c:pt idx="1">
                  <c:v>2007 (12)</c:v>
                </c:pt>
                <c:pt idx="2">
                  <c:v>2014 (12)</c:v>
                </c:pt>
                <c:pt idx="3">
                  <c:v>2015 (12)</c:v>
                </c:pt>
                <c:pt idx="4">
                  <c:v>2016 (12)</c:v>
                </c:pt>
                <c:pt idx="5">
                  <c:v>2017 (12)</c:v>
                </c:pt>
                <c:pt idx="6">
                  <c:v>2018 (12)</c:v>
                </c:pt>
                <c:pt idx="7">
                  <c:v>2019 (12)</c:v>
                </c:pt>
              </c:strCache>
            </c:strRef>
          </c:cat>
          <c:val>
            <c:numRef>
              <c:f>'12 Team Years'!$B$3:$I$3</c:f>
              <c:numCache>
                <c:formatCode>General</c:formatCode>
                <c:ptCount val="8"/>
                <c:pt idx="0">
                  <c:v>12</c:v>
                </c:pt>
                <c:pt idx="1">
                  <c:v>8</c:v>
                </c:pt>
                <c:pt idx="2">
                  <c:v>11</c:v>
                </c:pt>
                <c:pt idx="3">
                  <c:v>4</c:v>
                </c:pt>
                <c:pt idx="4">
                  <c:v>7</c:v>
                </c:pt>
                <c:pt idx="5">
                  <c:v>3</c:v>
                </c:pt>
                <c:pt idx="6">
                  <c:v>7</c:v>
                </c:pt>
                <c:pt idx="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38-47B3-B81C-B5D3168899F6}"/>
            </c:ext>
          </c:extLst>
        </c:ser>
        <c:ser>
          <c:idx val="2"/>
          <c:order val="2"/>
          <c:tx>
            <c:strRef>
              <c:f>'12 Team Years'!$A$4</c:f>
              <c:strCache>
                <c:ptCount val="1"/>
                <c:pt idx="0">
                  <c:v>Third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'12 Team Years'!$B$1:$I$1</c:f>
              <c:strCache>
                <c:ptCount val="8"/>
                <c:pt idx="0">
                  <c:v>2006 (12)</c:v>
                </c:pt>
                <c:pt idx="1">
                  <c:v>2007 (12)</c:v>
                </c:pt>
                <c:pt idx="2">
                  <c:v>2014 (12)</c:v>
                </c:pt>
                <c:pt idx="3">
                  <c:v>2015 (12)</c:v>
                </c:pt>
                <c:pt idx="4">
                  <c:v>2016 (12)</c:v>
                </c:pt>
                <c:pt idx="5">
                  <c:v>2017 (12)</c:v>
                </c:pt>
                <c:pt idx="6">
                  <c:v>2018 (12)</c:v>
                </c:pt>
                <c:pt idx="7">
                  <c:v>2019 (12)</c:v>
                </c:pt>
              </c:strCache>
            </c:strRef>
          </c:cat>
          <c:val>
            <c:numRef>
              <c:f>'12 Team Years'!$B$4:$I$4</c:f>
              <c:numCache>
                <c:formatCode>General</c:formatCode>
                <c:ptCount val="8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1</c:v>
                </c:pt>
                <c:pt idx="6">
                  <c:v>10</c:v>
                </c:pt>
                <c:pt idx="7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38-47B3-B81C-B5D316889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469568"/>
        <c:axId val="53471104"/>
      </c:lineChart>
      <c:catAx>
        <c:axId val="53469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3471104"/>
        <c:crosses val="autoZero"/>
        <c:auto val="1"/>
        <c:lblAlgn val="ctr"/>
        <c:lblOffset val="100"/>
        <c:noMultiLvlLbl val="0"/>
      </c:catAx>
      <c:valAx>
        <c:axId val="53471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469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426720</xdr:colOff>
      <xdr:row>9</xdr:row>
      <xdr:rowOff>53340</xdr:rowOff>
    </xdr:from>
    <xdr:to>
      <xdr:col>16</xdr:col>
      <xdr:colOff>335280</xdr:colOff>
      <xdr:row>32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13</xdr:col>
      <xdr:colOff>251460</xdr:colOff>
      <xdr:row>32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2"/>
  <sheetViews>
    <sheetView tabSelected="1" workbookViewId="0">
      <selection activeCell="V14" sqref="V14"/>
    </sheetView>
  </sheetViews>
  <sheetFormatPr defaultRowHeight="15" x14ac:dyDescent="0.25"/>
  <cols>
    <col min="1" max="1" width="7.28515625" style="1" bestFit="1" customWidth="1"/>
    <col min="2" max="2" width="7.7109375" style="3" bestFit="1" customWidth="1"/>
    <col min="3" max="10" width="8.7109375" style="3" bestFit="1" customWidth="1"/>
    <col min="11" max="13" width="8.7109375" style="3" customWidth="1"/>
    <col min="15" max="15" width="5.85546875" bestFit="1" customWidth="1"/>
    <col min="16" max="16" width="7.42578125" bestFit="1" customWidth="1"/>
    <col min="17" max="17" width="6" bestFit="1" customWidth="1"/>
    <col min="19" max="19" width="3" bestFit="1" customWidth="1"/>
    <col min="20" max="20" width="7.42578125" bestFit="1" customWidth="1"/>
    <col min="21" max="21" width="9.7109375" bestFit="1" customWidth="1"/>
    <col min="22" max="22" width="4.42578125" bestFit="1" customWidth="1"/>
    <col min="23" max="23" width="7.28515625" bestFit="1" customWidth="1"/>
    <col min="24" max="24" width="5.28515625" bestFit="1" customWidth="1"/>
    <col min="26" max="26" width="6.85546875" bestFit="1" customWidth="1"/>
    <col min="27" max="27" width="10.42578125" bestFit="1" customWidth="1"/>
  </cols>
  <sheetData>
    <row r="1" spans="1:27" s="1" customFormat="1" x14ac:dyDescent="0.25">
      <c r="B1" s="2" t="s">
        <v>7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33</v>
      </c>
      <c r="L1" s="2" t="s">
        <v>34</v>
      </c>
      <c r="M1" s="2" t="s">
        <v>35</v>
      </c>
      <c r="O1" s="2" t="s">
        <v>19</v>
      </c>
      <c r="P1" s="2" t="s">
        <v>20</v>
      </c>
      <c r="Q1" s="4" t="s">
        <v>21</v>
      </c>
      <c r="R1" s="2"/>
    </row>
    <row r="2" spans="1:27" x14ac:dyDescent="0.25">
      <c r="A2" s="1" t="s">
        <v>8</v>
      </c>
      <c r="B2" s="3">
        <v>1</v>
      </c>
      <c r="C2" s="3">
        <v>2</v>
      </c>
      <c r="D2" s="3">
        <v>10</v>
      </c>
      <c r="E2" s="3">
        <v>3</v>
      </c>
      <c r="F2" s="3">
        <v>10</v>
      </c>
      <c r="G2" s="3">
        <v>6</v>
      </c>
      <c r="H2" s="3">
        <v>7</v>
      </c>
      <c r="I2" s="3">
        <v>5</v>
      </c>
      <c r="J2" s="3">
        <v>9</v>
      </c>
      <c r="K2" s="3">
        <v>12</v>
      </c>
      <c r="L2" s="3">
        <v>6</v>
      </c>
      <c r="M2" s="3">
        <v>1</v>
      </c>
      <c r="O2" s="6">
        <f>AVERAGE(B2:M2)</f>
        <v>6</v>
      </c>
      <c r="P2" s="3">
        <f>MEDIAN(B2:M2)</f>
        <v>6</v>
      </c>
      <c r="Q2" s="3">
        <f>MODE(B2:M2)</f>
        <v>1</v>
      </c>
      <c r="R2" s="3"/>
      <c r="S2" s="3">
        <v>1</v>
      </c>
      <c r="U2" s="1"/>
      <c r="V2" s="2" t="s">
        <v>8</v>
      </c>
      <c r="W2" s="2" t="s">
        <v>9</v>
      </c>
      <c r="X2" s="2" t="s">
        <v>10</v>
      </c>
      <c r="Y2" s="2"/>
      <c r="Z2" s="2" t="s">
        <v>25</v>
      </c>
      <c r="AA2" s="2" t="s">
        <v>26</v>
      </c>
    </row>
    <row r="3" spans="1:27" x14ac:dyDescent="0.25">
      <c r="A3" s="1" t="s">
        <v>9</v>
      </c>
      <c r="B3" s="3">
        <v>2</v>
      </c>
      <c r="C3" s="3">
        <v>4</v>
      </c>
      <c r="D3" s="3">
        <v>12</v>
      </c>
      <c r="E3" s="3">
        <v>8</v>
      </c>
      <c r="F3" s="3">
        <v>2</v>
      </c>
      <c r="G3" s="3">
        <v>2</v>
      </c>
      <c r="H3" s="3">
        <v>11</v>
      </c>
      <c r="I3" s="3">
        <v>4</v>
      </c>
      <c r="J3" s="3">
        <v>7</v>
      </c>
      <c r="K3" s="3">
        <v>3</v>
      </c>
      <c r="L3" s="3">
        <v>7</v>
      </c>
      <c r="M3" s="3">
        <v>2</v>
      </c>
      <c r="O3" s="6">
        <f>AVERAGE(B3:M3)</f>
        <v>5.333333333333333</v>
      </c>
      <c r="P3" s="3">
        <f>MEDIAN(B3:M3)</f>
        <v>4</v>
      </c>
      <c r="Q3" s="3">
        <f>MODE(B3:M3)</f>
        <v>2</v>
      </c>
      <c r="R3" s="3"/>
      <c r="S3" s="3">
        <v>2</v>
      </c>
      <c r="U3" s="1" t="s">
        <v>22</v>
      </c>
      <c r="V3" s="3">
        <v>4</v>
      </c>
      <c r="W3" s="3">
        <v>5</v>
      </c>
      <c r="X3" s="3">
        <v>2</v>
      </c>
      <c r="Y3" s="3"/>
      <c r="Z3" s="3">
        <f>SUM(V3:Y3)</f>
        <v>11</v>
      </c>
      <c r="AA3" s="7">
        <f>Z3/SUM($Z$3:$Z$5)</f>
        <v>0.30555555555555558</v>
      </c>
    </row>
    <row r="4" spans="1:27" x14ac:dyDescent="0.25">
      <c r="A4" s="1" t="s">
        <v>10</v>
      </c>
      <c r="B4" s="3">
        <v>5</v>
      </c>
      <c r="C4" s="3">
        <v>10</v>
      </c>
      <c r="D4" s="3">
        <v>6</v>
      </c>
      <c r="E4" s="3">
        <v>5</v>
      </c>
      <c r="F4" s="3">
        <v>8</v>
      </c>
      <c r="G4" s="3">
        <v>1</v>
      </c>
      <c r="H4" s="3">
        <v>5</v>
      </c>
      <c r="I4" s="3">
        <v>6</v>
      </c>
      <c r="J4" s="3">
        <v>8</v>
      </c>
      <c r="K4" s="3">
        <v>1</v>
      </c>
      <c r="L4" s="3">
        <v>10</v>
      </c>
      <c r="M4" s="3">
        <v>11</v>
      </c>
      <c r="O4" s="6">
        <f>AVERAGE(B4:M4)</f>
        <v>6.333333333333333</v>
      </c>
      <c r="P4" s="3">
        <f>MEDIAN(B4:M4)</f>
        <v>6</v>
      </c>
      <c r="Q4" s="3">
        <f>MODE(B4:M4)</f>
        <v>5</v>
      </c>
      <c r="R4" s="3"/>
      <c r="S4" s="3">
        <v>10</v>
      </c>
      <c r="U4" s="1" t="s">
        <v>23</v>
      </c>
      <c r="V4" s="3">
        <v>5</v>
      </c>
      <c r="W4" s="3">
        <v>5</v>
      </c>
      <c r="X4" s="3">
        <v>5</v>
      </c>
      <c r="Y4" s="3"/>
      <c r="Z4" s="3">
        <f>SUM(V4:Y4)</f>
        <v>15</v>
      </c>
      <c r="AA4" s="7">
        <f t="shared" ref="AA4:AA5" si="0">Z4/SUM($Z$3:$Z$5)</f>
        <v>0.41666666666666669</v>
      </c>
    </row>
    <row r="5" spans="1:27" x14ac:dyDescent="0.25">
      <c r="S5" s="3">
        <v>3</v>
      </c>
      <c r="U5" s="1" t="s">
        <v>24</v>
      </c>
      <c r="V5" s="3">
        <v>3</v>
      </c>
      <c r="W5" s="3">
        <v>2</v>
      </c>
      <c r="X5" s="3">
        <v>5</v>
      </c>
      <c r="Y5" s="3"/>
      <c r="Z5" s="3">
        <f>SUM(V5:X5)</f>
        <v>10</v>
      </c>
      <c r="AA5" s="7">
        <f t="shared" si="0"/>
        <v>0.27777777777777779</v>
      </c>
    </row>
    <row r="6" spans="1:27" x14ac:dyDescent="0.25">
      <c r="S6" s="3">
        <v>10</v>
      </c>
    </row>
    <row r="7" spans="1:27" x14ac:dyDescent="0.25">
      <c r="S7" s="3">
        <v>6</v>
      </c>
      <c r="AA7" s="8"/>
    </row>
    <row r="8" spans="1:27" x14ac:dyDescent="0.25">
      <c r="S8" s="3">
        <v>7</v>
      </c>
    </row>
    <row r="9" spans="1:27" x14ac:dyDescent="0.25">
      <c r="S9" s="3">
        <v>5</v>
      </c>
    </row>
    <row r="10" spans="1:27" x14ac:dyDescent="0.25">
      <c r="S10" s="3">
        <v>9</v>
      </c>
      <c r="Y10" s="9">
        <v>1</v>
      </c>
      <c r="Z10" s="9">
        <v>1</v>
      </c>
      <c r="AA10" s="9">
        <v>1</v>
      </c>
    </row>
    <row r="11" spans="1:27" x14ac:dyDescent="0.25">
      <c r="S11" s="3">
        <v>2</v>
      </c>
      <c r="Y11" s="30">
        <v>2</v>
      </c>
      <c r="Z11" s="9">
        <v>2</v>
      </c>
      <c r="AA11">
        <v>2</v>
      </c>
    </row>
    <row r="12" spans="1:27" x14ac:dyDescent="0.25">
      <c r="S12" s="3">
        <v>4</v>
      </c>
      <c r="Y12">
        <v>3</v>
      </c>
      <c r="Z12" s="31">
        <v>3</v>
      </c>
      <c r="AA12" s="30">
        <v>3</v>
      </c>
    </row>
    <row r="13" spans="1:27" x14ac:dyDescent="0.25">
      <c r="S13" s="3">
        <v>12</v>
      </c>
      <c r="Y13" s="31">
        <v>4</v>
      </c>
      <c r="Z13" s="9">
        <v>4</v>
      </c>
      <c r="AA13" s="9">
        <v>4</v>
      </c>
    </row>
    <row r="14" spans="1:27" x14ac:dyDescent="0.25">
      <c r="S14" s="3">
        <v>8</v>
      </c>
      <c r="Y14" s="9">
        <v>5</v>
      </c>
      <c r="Z14">
        <v>5</v>
      </c>
      <c r="AA14" s="9">
        <v>5</v>
      </c>
    </row>
    <row r="15" spans="1:27" x14ac:dyDescent="0.25">
      <c r="S15" s="3">
        <v>2</v>
      </c>
      <c r="Y15">
        <v>6</v>
      </c>
      <c r="Z15" s="9">
        <v>6</v>
      </c>
      <c r="AA15" s="9">
        <v>6</v>
      </c>
    </row>
    <row r="16" spans="1:27" x14ac:dyDescent="0.25">
      <c r="S16" s="3">
        <v>2</v>
      </c>
      <c r="Z16" s="31">
        <v>7</v>
      </c>
      <c r="AA16" s="9">
        <v>7</v>
      </c>
    </row>
    <row r="17" spans="19:27" x14ac:dyDescent="0.25">
      <c r="S17" s="3">
        <v>11</v>
      </c>
      <c r="Z17" s="9">
        <v>8</v>
      </c>
      <c r="AA17" s="9">
        <v>8</v>
      </c>
    </row>
    <row r="18" spans="19:27" x14ac:dyDescent="0.25">
      <c r="S18" s="3">
        <v>4</v>
      </c>
      <c r="Z18">
        <v>9</v>
      </c>
      <c r="AA18" s="30">
        <v>9</v>
      </c>
    </row>
    <row r="19" spans="19:27" x14ac:dyDescent="0.25">
      <c r="S19" s="3">
        <v>7</v>
      </c>
      <c r="Z19" s="9">
        <v>10</v>
      </c>
      <c r="AA19" s="9">
        <v>10</v>
      </c>
    </row>
    <row r="20" spans="19:27" x14ac:dyDescent="0.25">
      <c r="S20" s="3">
        <v>5</v>
      </c>
      <c r="AA20" s="9">
        <v>11</v>
      </c>
    </row>
    <row r="21" spans="19:27" x14ac:dyDescent="0.25">
      <c r="S21" s="3">
        <v>10</v>
      </c>
      <c r="AA21" s="9">
        <v>12</v>
      </c>
    </row>
    <row r="22" spans="19:27" x14ac:dyDescent="0.25">
      <c r="S22" s="3">
        <v>6</v>
      </c>
    </row>
    <row r="23" spans="19:27" x14ac:dyDescent="0.25">
      <c r="S23" s="3">
        <v>5</v>
      </c>
    </row>
    <row r="24" spans="19:27" x14ac:dyDescent="0.25">
      <c r="S24" s="3">
        <v>8</v>
      </c>
    </row>
    <row r="25" spans="19:27" x14ac:dyDescent="0.25">
      <c r="S25" s="3">
        <v>1</v>
      </c>
    </row>
    <row r="26" spans="19:27" x14ac:dyDescent="0.25">
      <c r="S26" s="3">
        <v>5</v>
      </c>
    </row>
    <row r="27" spans="19:27" x14ac:dyDescent="0.25">
      <c r="S27" s="3">
        <v>6</v>
      </c>
    </row>
    <row r="28" spans="19:27" x14ac:dyDescent="0.25">
      <c r="S28" s="3">
        <v>8</v>
      </c>
    </row>
    <row r="29" spans="19:27" x14ac:dyDescent="0.25">
      <c r="S29" s="3">
        <v>12</v>
      </c>
    </row>
    <row r="30" spans="19:27" x14ac:dyDescent="0.25">
      <c r="S30" s="3">
        <v>3</v>
      </c>
    </row>
    <row r="31" spans="19:27" x14ac:dyDescent="0.25">
      <c r="S31" s="3">
        <v>1</v>
      </c>
    </row>
    <row r="32" spans="19:27" x14ac:dyDescent="0.25">
      <c r="S32" s="3">
        <v>6</v>
      </c>
    </row>
    <row r="33" spans="19:20" x14ac:dyDescent="0.25">
      <c r="S33" s="3">
        <v>7</v>
      </c>
    </row>
    <row r="34" spans="19:20" x14ac:dyDescent="0.25">
      <c r="S34" s="3">
        <v>10</v>
      </c>
    </row>
    <row r="35" spans="19:20" x14ac:dyDescent="0.25">
      <c r="S35" s="3">
        <v>1</v>
      </c>
    </row>
    <row r="36" spans="19:20" x14ac:dyDescent="0.25">
      <c r="S36" s="3">
        <v>2</v>
      </c>
    </row>
    <row r="37" spans="19:20" x14ac:dyDescent="0.25">
      <c r="S37" s="3">
        <v>11</v>
      </c>
    </row>
    <row r="41" spans="19:20" x14ac:dyDescent="0.25">
      <c r="S41" s="3">
        <f>MODE(S2:S37)</f>
        <v>2</v>
      </c>
      <c r="T41" s="2" t="s">
        <v>21</v>
      </c>
    </row>
    <row r="42" spans="19:20" x14ac:dyDescent="0.25">
      <c r="S42" s="6">
        <f>AVERAGE(S2:S37)</f>
        <v>5.8888888888888893</v>
      </c>
      <c r="T42" s="2" t="s">
        <v>20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4"/>
  <sheetViews>
    <sheetView workbookViewId="0">
      <selection activeCell="Y24" sqref="Y24"/>
    </sheetView>
  </sheetViews>
  <sheetFormatPr defaultRowHeight="15" x14ac:dyDescent="0.25"/>
  <cols>
    <col min="1" max="1" width="7.28515625" style="1" bestFit="1" customWidth="1"/>
    <col min="2" max="6" width="8.7109375" style="3" bestFit="1" customWidth="1"/>
    <col min="7" max="9" width="8.7109375" style="3" customWidth="1"/>
    <col min="11" max="11" width="5.85546875" bestFit="1" customWidth="1"/>
    <col min="12" max="12" width="7.42578125" bestFit="1" customWidth="1"/>
    <col min="13" max="13" width="6" bestFit="1" customWidth="1"/>
    <col min="15" max="15" width="3" bestFit="1" customWidth="1"/>
    <col min="16" max="16" width="7.42578125" bestFit="1" customWidth="1"/>
    <col min="19" max="19" width="9.7109375" bestFit="1" customWidth="1"/>
    <col min="20" max="20" width="4.42578125" style="3" bestFit="1" customWidth="1"/>
    <col min="21" max="21" width="7.28515625" style="3" bestFit="1" customWidth="1"/>
    <col min="22" max="22" width="5.28515625" style="3" bestFit="1" customWidth="1"/>
    <col min="23" max="23" width="8.85546875" style="3"/>
    <col min="24" max="24" width="6.85546875" style="3" bestFit="1" customWidth="1"/>
    <col min="25" max="25" width="10.42578125" style="3" bestFit="1" customWidth="1"/>
    <col min="26" max="26" width="10.140625" style="3" bestFit="1" customWidth="1"/>
  </cols>
  <sheetData>
    <row r="1" spans="1:26" s="1" customFormat="1" x14ac:dyDescent="0.25">
      <c r="B1" s="2" t="s">
        <v>12</v>
      </c>
      <c r="C1" s="2" t="s">
        <v>13</v>
      </c>
      <c r="D1" s="2" t="s">
        <v>16</v>
      </c>
      <c r="E1" s="2" t="s">
        <v>17</v>
      </c>
      <c r="F1" s="2" t="s">
        <v>18</v>
      </c>
      <c r="G1" s="2" t="s">
        <v>33</v>
      </c>
      <c r="H1" s="2" t="s">
        <v>34</v>
      </c>
      <c r="I1" s="2" t="s">
        <v>35</v>
      </c>
      <c r="K1" s="2" t="s">
        <v>19</v>
      </c>
      <c r="L1" s="2" t="s">
        <v>20</v>
      </c>
      <c r="M1" s="4" t="s">
        <v>21</v>
      </c>
      <c r="N1" s="2"/>
      <c r="T1" s="2" t="s">
        <v>8</v>
      </c>
      <c r="U1" s="2" t="s">
        <v>9</v>
      </c>
      <c r="V1" s="2" t="s">
        <v>10</v>
      </c>
      <c r="W1" s="2"/>
      <c r="X1" s="2" t="s">
        <v>25</v>
      </c>
      <c r="Y1" s="2" t="s">
        <v>26</v>
      </c>
      <c r="Z1" s="2"/>
    </row>
    <row r="2" spans="1:26" x14ac:dyDescent="0.25">
      <c r="A2" s="1" t="s">
        <v>8</v>
      </c>
      <c r="B2" s="3">
        <v>10</v>
      </c>
      <c r="C2" s="3">
        <v>3</v>
      </c>
      <c r="D2" s="3">
        <v>7</v>
      </c>
      <c r="E2" s="3">
        <v>5</v>
      </c>
      <c r="F2" s="3">
        <v>9</v>
      </c>
      <c r="G2" s="3">
        <v>12</v>
      </c>
      <c r="H2" s="3">
        <v>6</v>
      </c>
      <c r="I2" s="3">
        <v>1</v>
      </c>
      <c r="K2" s="6">
        <f>AVERAGE(B2:I2)</f>
        <v>6.625</v>
      </c>
      <c r="L2" s="3">
        <f>MEDIAN(B2:I2)</f>
        <v>6.5</v>
      </c>
      <c r="M2" s="3" t="e">
        <f>MODE(B2:I2)</f>
        <v>#N/A</v>
      </c>
      <c r="N2" s="3"/>
      <c r="O2" s="3">
        <v>10</v>
      </c>
      <c r="S2" s="1" t="s">
        <v>22</v>
      </c>
      <c r="T2" s="3">
        <v>2</v>
      </c>
      <c r="U2" s="3">
        <v>2</v>
      </c>
      <c r="V2" s="3">
        <v>1</v>
      </c>
      <c r="X2" s="3">
        <f>SUM(T2:W2)</f>
        <v>5</v>
      </c>
      <c r="Y2" s="10">
        <f>X2/SUM($X$2:$X$4)</f>
        <v>0.20833333333333334</v>
      </c>
    </row>
    <row r="3" spans="1:26" x14ac:dyDescent="0.25">
      <c r="A3" s="1" t="s">
        <v>9</v>
      </c>
      <c r="B3" s="3">
        <v>12</v>
      </c>
      <c r="C3" s="3">
        <v>8</v>
      </c>
      <c r="D3" s="3">
        <v>11</v>
      </c>
      <c r="E3" s="3">
        <v>4</v>
      </c>
      <c r="F3" s="3">
        <v>7</v>
      </c>
      <c r="G3" s="3">
        <v>3</v>
      </c>
      <c r="H3" s="3">
        <v>7</v>
      </c>
      <c r="I3" s="3">
        <v>2</v>
      </c>
      <c r="K3" s="6">
        <f>AVERAGE(B3:I3)</f>
        <v>6.75</v>
      </c>
      <c r="L3" s="3">
        <f>MEDIAN(B3:I3)</f>
        <v>7</v>
      </c>
      <c r="M3" s="3">
        <f>MODE(B3:I3)</f>
        <v>7</v>
      </c>
      <c r="N3" s="3"/>
      <c r="O3" s="3">
        <v>3</v>
      </c>
      <c r="S3" s="1" t="s">
        <v>23</v>
      </c>
      <c r="T3" s="3">
        <v>4</v>
      </c>
      <c r="U3" s="3">
        <v>4</v>
      </c>
      <c r="V3" s="3">
        <v>5</v>
      </c>
      <c r="X3" s="3">
        <f>SUM(T3:W3)</f>
        <v>13</v>
      </c>
      <c r="Y3" s="10">
        <f>X3/SUM($X$2:$X$4)</f>
        <v>0.54166666666666663</v>
      </c>
    </row>
    <row r="4" spans="1:26" x14ac:dyDescent="0.25">
      <c r="A4" s="1" t="s">
        <v>10</v>
      </c>
      <c r="B4" s="3">
        <v>6</v>
      </c>
      <c r="C4" s="3">
        <v>5</v>
      </c>
      <c r="D4" s="3">
        <v>5</v>
      </c>
      <c r="E4" s="3">
        <v>6</v>
      </c>
      <c r="F4" s="3">
        <v>8</v>
      </c>
      <c r="G4" s="3">
        <v>1</v>
      </c>
      <c r="H4" s="3">
        <v>10</v>
      </c>
      <c r="I4" s="3">
        <v>11</v>
      </c>
      <c r="K4" s="6">
        <f>AVERAGE(B4:I4)</f>
        <v>6.5</v>
      </c>
      <c r="L4" s="3">
        <f>MEDIAN(B4:I4)</f>
        <v>6</v>
      </c>
      <c r="M4" s="3">
        <f>MODE(B4:I4)</f>
        <v>6</v>
      </c>
      <c r="N4" s="3"/>
      <c r="O4" s="3">
        <v>7</v>
      </c>
      <c r="S4" s="1" t="s">
        <v>24</v>
      </c>
      <c r="T4" s="3">
        <v>2</v>
      </c>
      <c r="U4" s="3">
        <v>2</v>
      </c>
      <c r="V4" s="3">
        <v>2</v>
      </c>
      <c r="X4" s="3">
        <f>SUM(T4:V4)</f>
        <v>6</v>
      </c>
      <c r="Y4" s="10">
        <f>X4/SUM($X$2:$X$4)</f>
        <v>0.25</v>
      </c>
    </row>
    <row r="5" spans="1:26" x14ac:dyDescent="0.25">
      <c r="O5" s="3">
        <v>5</v>
      </c>
    </row>
    <row r="6" spans="1:26" x14ac:dyDescent="0.25">
      <c r="O6" s="3">
        <v>9</v>
      </c>
    </row>
    <row r="7" spans="1:26" x14ac:dyDescent="0.25">
      <c r="O7" s="3">
        <v>12</v>
      </c>
    </row>
    <row r="8" spans="1:26" x14ac:dyDescent="0.25">
      <c r="O8" s="3">
        <v>8</v>
      </c>
    </row>
    <row r="9" spans="1:26" x14ac:dyDescent="0.25">
      <c r="O9" s="3">
        <v>11</v>
      </c>
    </row>
    <row r="10" spans="1:26" x14ac:dyDescent="0.25">
      <c r="O10" s="3">
        <v>4</v>
      </c>
      <c r="Y10" s="2" t="s">
        <v>27</v>
      </c>
      <c r="Z10" s="2" t="s">
        <v>26</v>
      </c>
    </row>
    <row r="11" spans="1:26" x14ac:dyDescent="0.25">
      <c r="O11" s="3">
        <v>7</v>
      </c>
      <c r="X11" s="2">
        <v>1</v>
      </c>
      <c r="Y11" s="3">
        <v>2</v>
      </c>
      <c r="Z11" s="10">
        <f t="shared" ref="Z11:Z22" si="0">Y11/SUM($Y$11:$Y$22)</f>
        <v>8.3333333333333329E-2</v>
      </c>
    </row>
    <row r="12" spans="1:26" x14ac:dyDescent="0.25">
      <c r="O12" s="3">
        <v>6</v>
      </c>
      <c r="X12" s="2">
        <v>2</v>
      </c>
      <c r="Y12" s="3">
        <v>1</v>
      </c>
      <c r="Z12" s="10">
        <f t="shared" si="0"/>
        <v>4.1666666666666664E-2</v>
      </c>
    </row>
    <row r="13" spans="1:26" x14ac:dyDescent="0.25">
      <c r="O13" s="3">
        <v>5</v>
      </c>
      <c r="X13" s="32">
        <v>3</v>
      </c>
      <c r="Y13" s="3">
        <v>2</v>
      </c>
      <c r="Z13" s="10">
        <f t="shared" si="0"/>
        <v>8.3333333333333329E-2</v>
      </c>
    </row>
    <row r="14" spans="1:26" x14ac:dyDescent="0.25">
      <c r="O14" s="3">
        <v>5</v>
      </c>
      <c r="X14" s="2">
        <v>4</v>
      </c>
      <c r="Y14" s="3">
        <v>1</v>
      </c>
      <c r="Z14" s="10">
        <f t="shared" si="0"/>
        <v>4.1666666666666664E-2</v>
      </c>
    </row>
    <row r="15" spans="1:26" x14ac:dyDescent="0.25">
      <c r="O15" s="3">
        <v>6</v>
      </c>
      <c r="X15" s="2">
        <v>5</v>
      </c>
      <c r="Y15" s="3">
        <v>3</v>
      </c>
      <c r="Z15" s="10">
        <f t="shared" si="0"/>
        <v>0.125</v>
      </c>
    </row>
    <row r="16" spans="1:26" x14ac:dyDescent="0.25">
      <c r="O16" s="3">
        <v>8</v>
      </c>
      <c r="X16" s="2">
        <v>6</v>
      </c>
      <c r="Y16" s="3">
        <v>3</v>
      </c>
      <c r="Z16" s="10">
        <f t="shared" si="0"/>
        <v>0.125</v>
      </c>
    </row>
    <row r="17" spans="15:26" x14ac:dyDescent="0.25">
      <c r="O17" s="3">
        <v>12</v>
      </c>
      <c r="X17" s="2">
        <v>7</v>
      </c>
      <c r="Y17" s="3">
        <v>3</v>
      </c>
      <c r="Z17" s="10">
        <f t="shared" si="0"/>
        <v>0.125</v>
      </c>
    </row>
    <row r="18" spans="15:26" x14ac:dyDescent="0.25">
      <c r="O18" s="3">
        <v>3</v>
      </c>
      <c r="X18" s="2">
        <v>8</v>
      </c>
      <c r="Y18" s="3">
        <v>2</v>
      </c>
      <c r="Z18" s="10">
        <f t="shared" si="0"/>
        <v>8.3333333333333329E-2</v>
      </c>
    </row>
    <row r="19" spans="15:26" x14ac:dyDescent="0.25">
      <c r="O19" s="3">
        <v>1</v>
      </c>
      <c r="X19" s="32">
        <v>9</v>
      </c>
      <c r="Y19" s="3">
        <v>1</v>
      </c>
      <c r="Z19" s="10">
        <f t="shared" si="0"/>
        <v>4.1666666666666664E-2</v>
      </c>
    </row>
    <row r="20" spans="15:26" x14ac:dyDescent="0.25">
      <c r="O20" s="3">
        <v>6</v>
      </c>
      <c r="X20" s="2">
        <v>10</v>
      </c>
      <c r="Y20" s="3">
        <v>2</v>
      </c>
      <c r="Z20" s="10">
        <f t="shared" si="0"/>
        <v>8.3333333333333329E-2</v>
      </c>
    </row>
    <row r="21" spans="15:26" x14ac:dyDescent="0.25">
      <c r="O21" s="3">
        <v>7</v>
      </c>
      <c r="X21" s="2">
        <v>11</v>
      </c>
      <c r="Y21" s="3">
        <v>2</v>
      </c>
      <c r="Z21" s="10">
        <f t="shared" si="0"/>
        <v>8.3333333333333329E-2</v>
      </c>
    </row>
    <row r="22" spans="15:26" x14ac:dyDescent="0.25">
      <c r="O22" s="3">
        <v>8</v>
      </c>
      <c r="X22" s="2">
        <v>12</v>
      </c>
      <c r="Y22" s="3">
        <v>2</v>
      </c>
      <c r="Z22" s="10">
        <f t="shared" si="0"/>
        <v>8.3333333333333329E-2</v>
      </c>
    </row>
    <row r="23" spans="15:26" x14ac:dyDescent="0.25">
      <c r="O23" s="3">
        <v>12</v>
      </c>
    </row>
    <row r="24" spans="15:26" x14ac:dyDescent="0.25">
      <c r="O24" s="3">
        <v>3</v>
      </c>
    </row>
    <row r="25" spans="15:26" x14ac:dyDescent="0.25">
      <c r="O25" s="3">
        <v>1</v>
      </c>
    </row>
    <row r="26" spans="15:26" x14ac:dyDescent="0.25">
      <c r="O26" s="3">
        <v>6</v>
      </c>
    </row>
    <row r="27" spans="15:26" x14ac:dyDescent="0.25">
      <c r="O27" s="3">
        <v>7</v>
      </c>
    </row>
    <row r="28" spans="15:26" x14ac:dyDescent="0.25">
      <c r="O28" s="3">
        <v>10</v>
      </c>
    </row>
    <row r="29" spans="15:26" x14ac:dyDescent="0.25">
      <c r="O29" s="3">
        <v>1</v>
      </c>
    </row>
    <row r="30" spans="15:26" x14ac:dyDescent="0.25">
      <c r="O30" s="3">
        <v>2</v>
      </c>
    </row>
    <row r="31" spans="15:26" x14ac:dyDescent="0.25">
      <c r="O31" s="3">
        <v>11</v>
      </c>
    </row>
    <row r="33" spans="15:16" x14ac:dyDescent="0.25">
      <c r="O33" s="3">
        <f>MODE(O2:O31)</f>
        <v>7</v>
      </c>
      <c r="P33" s="4" t="s">
        <v>21</v>
      </c>
    </row>
    <row r="34" spans="15:16" x14ac:dyDescent="0.25">
      <c r="O34" s="6">
        <f>AVERAGE(O2:O31)</f>
        <v>6.5333333333333332</v>
      </c>
      <c r="P34" s="2" t="s">
        <v>20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4"/>
  <sheetViews>
    <sheetView workbookViewId="0">
      <selection activeCell="F31" sqref="F31"/>
    </sheetView>
  </sheetViews>
  <sheetFormatPr defaultColWidth="8.85546875" defaultRowHeight="15" x14ac:dyDescent="0.25"/>
  <cols>
    <col min="1" max="10" width="8.7109375" style="3" bestFit="1" customWidth="1"/>
    <col min="11" max="11" width="9" style="3" bestFit="1" customWidth="1"/>
    <col min="12" max="16" width="10.42578125" style="3" bestFit="1" customWidth="1"/>
    <col min="17" max="17" width="11" style="3" bestFit="1" customWidth="1"/>
    <col min="18" max="16384" width="8.85546875" style="3"/>
  </cols>
  <sheetData>
    <row r="1" spans="1:15" s="2" customFormat="1" x14ac:dyDescent="0.25">
      <c r="A1" s="4">
        <v>2003</v>
      </c>
      <c r="B1" s="2" t="s">
        <v>7</v>
      </c>
      <c r="C1" s="2" t="s">
        <v>11</v>
      </c>
      <c r="D1" s="2" t="s">
        <v>12</v>
      </c>
      <c r="E1" s="2" t="s">
        <v>13</v>
      </c>
      <c r="F1" s="2" t="s">
        <v>14</v>
      </c>
      <c r="G1" s="4">
        <v>2009</v>
      </c>
      <c r="H1" s="2" t="s">
        <v>15</v>
      </c>
      <c r="I1" s="2" t="s">
        <v>16</v>
      </c>
      <c r="J1" s="2" t="s">
        <v>17</v>
      </c>
      <c r="K1" s="2" t="s">
        <v>18</v>
      </c>
      <c r="L1" s="2" t="s">
        <v>33</v>
      </c>
      <c r="M1" s="2" t="s">
        <v>34</v>
      </c>
      <c r="N1" s="2" t="s">
        <v>35</v>
      </c>
    </row>
    <row r="2" spans="1:15" x14ac:dyDescent="0.25">
      <c r="A2" s="5" t="s">
        <v>3</v>
      </c>
      <c r="B2" s="3">
        <v>1</v>
      </c>
      <c r="C2" s="3">
        <v>4</v>
      </c>
      <c r="D2" s="3">
        <v>10</v>
      </c>
      <c r="E2" s="3">
        <v>12</v>
      </c>
      <c r="F2" s="3">
        <v>8</v>
      </c>
      <c r="G2" s="5" t="s">
        <v>4</v>
      </c>
      <c r="H2" s="3">
        <v>6</v>
      </c>
      <c r="I2" s="3">
        <v>12</v>
      </c>
      <c r="J2" s="3">
        <v>6</v>
      </c>
      <c r="K2" s="3">
        <v>7</v>
      </c>
      <c r="L2" s="3">
        <v>12</v>
      </c>
      <c r="M2" s="3">
        <v>6</v>
      </c>
      <c r="N2" s="3">
        <v>1</v>
      </c>
    </row>
    <row r="3" spans="1:15" x14ac:dyDescent="0.25">
      <c r="A3" s="5" t="s">
        <v>1</v>
      </c>
      <c r="B3" s="3">
        <v>2</v>
      </c>
      <c r="C3" s="3">
        <v>2</v>
      </c>
      <c r="D3" s="3">
        <v>1</v>
      </c>
      <c r="E3" s="3">
        <v>3</v>
      </c>
      <c r="F3" s="3">
        <v>10</v>
      </c>
      <c r="G3" s="5" t="s">
        <v>6</v>
      </c>
      <c r="H3" s="3">
        <v>2</v>
      </c>
      <c r="I3" s="3">
        <v>5</v>
      </c>
      <c r="J3" s="3">
        <v>10</v>
      </c>
      <c r="K3" s="3">
        <v>9</v>
      </c>
      <c r="L3" s="3">
        <v>3</v>
      </c>
      <c r="M3" s="3">
        <v>7</v>
      </c>
      <c r="N3" s="3">
        <v>2</v>
      </c>
    </row>
    <row r="4" spans="1:15" x14ac:dyDescent="0.25">
      <c r="A4" s="5" t="s">
        <v>0</v>
      </c>
      <c r="B4" s="3">
        <v>5</v>
      </c>
      <c r="C4" s="3">
        <v>3</v>
      </c>
      <c r="D4" s="3">
        <v>7</v>
      </c>
      <c r="E4" s="3">
        <v>10</v>
      </c>
      <c r="F4" s="3">
        <v>1</v>
      </c>
      <c r="G4" s="5" t="s">
        <v>3</v>
      </c>
      <c r="H4" s="3">
        <v>1</v>
      </c>
      <c r="I4" s="3">
        <v>11</v>
      </c>
      <c r="J4" s="3">
        <v>4</v>
      </c>
      <c r="K4" s="3">
        <v>8</v>
      </c>
      <c r="L4" s="3">
        <v>1</v>
      </c>
      <c r="M4" s="3">
        <v>8</v>
      </c>
      <c r="N4" s="3">
        <v>11</v>
      </c>
    </row>
    <row r="5" spans="1:15" x14ac:dyDescent="0.25">
      <c r="A5" s="5" t="s">
        <v>2</v>
      </c>
      <c r="B5" s="3">
        <v>6</v>
      </c>
      <c r="C5" s="3">
        <v>10</v>
      </c>
      <c r="D5" s="3">
        <v>6</v>
      </c>
      <c r="E5" s="3">
        <v>6</v>
      </c>
      <c r="F5" s="3">
        <v>2</v>
      </c>
      <c r="G5" s="5" t="s">
        <v>5</v>
      </c>
      <c r="H5" s="3">
        <v>7</v>
      </c>
      <c r="I5" s="3">
        <v>7</v>
      </c>
      <c r="J5" s="3">
        <v>5</v>
      </c>
      <c r="K5" s="3">
        <v>11</v>
      </c>
      <c r="L5" s="3">
        <v>5</v>
      </c>
      <c r="M5" s="3">
        <v>10</v>
      </c>
      <c r="N5" s="3">
        <v>4</v>
      </c>
    </row>
    <row r="6" spans="1:15" x14ac:dyDescent="0.25">
      <c r="C6" s="3">
        <v>6</v>
      </c>
      <c r="D6" s="3">
        <v>12</v>
      </c>
      <c r="E6" s="3">
        <v>5</v>
      </c>
      <c r="G6" s="5" t="s">
        <v>0</v>
      </c>
      <c r="I6" s="3">
        <v>10</v>
      </c>
      <c r="J6" s="3">
        <v>2</v>
      </c>
      <c r="K6" s="3">
        <v>3</v>
      </c>
      <c r="L6" s="3">
        <v>6</v>
      </c>
      <c r="M6" s="3">
        <v>3</v>
      </c>
      <c r="N6" s="3">
        <v>10</v>
      </c>
    </row>
    <row r="7" spans="1:15" x14ac:dyDescent="0.25">
      <c r="C7" s="3">
        <v>7</v>
      </c>
      <c r="D7" s="3">
        <v>2</v>
      </c>
      <c r="E7" s="3">
        <v>8</v>
      </c>
      <c r="G7" s="5" t="s">
        <v>2</v>
      </c>
      <c r="I7" s="3">
        <v>2</v>
      </c>
      <c r="J7" s="3">
        <v>1</v>
      </c>
      <c r="K7" s="3">
        <v>6</v>
      </c>
      <c r="L7" s="3">
        <v>8</v>
      </c>
      <c r="M7" s="3">
        <v>2</v>
      </c>
      <c r="N7" s="3">
        <v>6</v>
      </c>
    </row>
    <row r="8" spans="1:15" x14ac:dyDescent="0.25">
      <c r="C8" s="3">
        <v>8</v>
      </c>
      <c r="D8" s="3">
        <v>9</v>
      </c>
    </row>
    <row r="9" spans="1:15" x14ac:dyDescent="0.25">
      <c r="C9" s="3">
        <v>1</v>
      </c>
      <c r="D9" s="3">
        <v>11</v>
      </c>
    </row>
    <row r="11" spans="1:15" x14ac:dyDescent="0.25">
      <c r="A11" s="2" t="s">
        <v>7</v>
      </c>
      <c r="B11" s="2" t="s">
        <v>11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16</v>
      </c>
      <c r="H11" s="2" t="s">
        <v>17</v>
      </c>
      <c r="I11" s="2" t="s">
        <v>18</v>
      </c>
      <c r="J11" s="2" t="s">
        <v>33</v>
      </c>
      <c r="K11" s="2" t="s">
        <v>34</v>
      </c>
      <c r="L11" s="2" t="s">
        <v>35</v>
      </c>
      <c r="N11" s="2" t="s">
        <v>19</v>
      </c>
      <c r="O11" s="2" t="s">
        <v>21</v>
      </c>
    </row>
    <row r="12" spans="1:15" x14ac:dyDescent="0.25">
      <c r="A12" s="3">
        <v>1</v>
      </c>
      <c r="B12" s="3">
        <v>4</v>
      </c>
      <c r="C12" s="3">
        <v>10</v>
      </c>
      <c r="D12" s="3">
        <v>12</v>
      </c>
      <c r="E12" s="3">
        <v>8</v>
      </c>
      <c r="F12" s="3">
        <v>6</v>
      </c>
      <c r="G12" s="3">
        <v>12</v>
      </c>
      <c r="H12" s="3">
        <v>6</v>
      </c>
      <c r="I12" s="3">
        <v>7</v>
      </c>
      <c r="J12" s="3">
        <v>12</v>
      </c>
      <c r="K12" s="3">
        <v>6</v>
      </c>
      <c r="L12" s="3">
        <v>1</v>
      </c>
      <c r="N12" s="6">
        <f>AVERAGE(A12:L19)</f>
        <v>5.9714285714285715</v>
      </c>
      <c r="O12" s="3">
        <f>MODE(A12:L19)</f>
        <v>6</v>
      </c>
    </row>
    <row r="13" spans="1:15" x14ac:dyDescent="0.25">
      <c r="A13" s="3">
        <v>2</v>
      </c>
      <c r="B13" s="3">
        <v>2</v>
      </c>
      <c r="C13" s="3">
        <v>1</v>
      </c>
      <c r="D13" s="3">
        <v>3</v>
      </c>
      <c r="E13" s="3">
        <v>10</v>
      </c>
      <c r="F13" s="3">
        <v>2</v>
      </c>
      <c r="G13" s="3">
        <v>5</v>
      </c>
      <c r="H13" s="3">
        <v>10</v>
      </c>
      <c r="I13" s="3">
        <v>9</v>
      </c>
      <c r="J13" s="3">
        <v>3</v>
      </c>
      <c r="K13" s="3">
        <v>7</v>
      </c>
      <c r="L13" s="3">
        <v>2</v>
      </c>
    </row>
    <row r="14" spans="1:15" x14ac:dyDescent="0.25">
      <c r="A14" s="3">
        <v>5</v>
      </c>
      <c r="B14" s="3">
        <v>3</v>
      </c>
      <c r="C14" s="3">
        <v>7</v>
      </c>
      <c r="D14" s="3">
        <v>10</v>
      </c>
      <c r="E14" s="3">
        <v>1</v>
      </c>
      <c r="F14" s="3">
        <v>1</v>
      </c>
      <c r="G14" s="3">
        <v>11</v>
      </c>
      <c r="H14" s="3">
        <v>4</v>
      </c>
      <c r="I14" s="3">
        <v>8</v>
      </c>
      <c r="J14" s="3">
        <v>1</v>
      </c>
      <c r="K14" s="3">
        <v>8</v>
      </c>
      <c r="L14" s="3">
        <v>11</v>
      </c>
    </row>
    <row r="15" spans="1:15" x14ac:dyDescent="0.25">
      <c r="A15" s="3">
        <v>6</v>
      </c>
      <c r="B15" s="3">
        <v>10</v>
      </c>
      <c r="C15" s="3">
        <v>6</v>
      </c>
      <c r="D15" s="3">
        <v>6</v>
      </c>
      <c r="E15" s="3">
        <v>2</v>
      </c>
      <c r="F15" s="3">
        <v>7</v>
      </c>
      <c r="G15" s="3">
        <v>7</v>
      </c>
      <c r="H15" s="3">
        <v>5</v>
      </c>
      <c r="I15" s="3">
        <v>11</v>
      </c>
      <c r="J15" s="3">
        <v>5</v>
      </c>
      <c r="K15" s="3">
        <v>10</v>
      </c>
      <c r="L15" s="3">
        <v>4</v>
      </c>
    </row>
    <row r="16" spans="1:15" x14ac:dyDescent="0.25">
      <c r="B16" s="3">
        <v>6</v>
      </c>
      <c r="C16" s="3">
        <v>12</v>
      </c>
      <c r="D16" s="3">
        <v>5</v>
      </c>
      <c r="G16" s="3">
        <v>10</v>
      </c>
      <c r="H16" s="3">
        <v>2</v>
      </c>
      <c r="I16" s="3">
        <v>3</v>
      </c>
      <c r="J16" s="3">
        <v>6</v>
      </c>
      <c r="K16" s="3">
        <v>3</v>
      </c>
      <c r="L16" s="3">
        <v>10</v>
      </c>
    </row>
    <row r="17" spans="1:17" x14ac:dyDescent="0.25">
      <c r="B17" s="3">
        <v>7</v>
      </c>
      <c r="C17" s="3">
        <v>2</v>
      </c>
      <c r="D17" s="3">
        <v>8</v>
      </c>
      <c r="G17" s="3">
        <v>2</v>
      </c>
      <c r="H17" s="3">
        <v>1</v>
      </c>
      <c r="I17" s="3">
        <v>6</v>
      </c>
      <c r="J17" s="3">
        <v>8</v>
      </c>
      <c r="K17" s="3">
        <v>2</v>
      </c>
      <c r="L17" s="3">
        <v>6</v>
      </c>
    </row>
    <row r="18" spans="1:17" x14ac:dyDescent="0.25">
      <c r="B18" s="3">
        <v>8</v>
      </c>
      <c r="C18" s="3">
        <v>9</v>
      </c>
    </row>
    <row r="19" spans="1:17" x14ac:dyDescent="0.25">
      <c r="B19" s="3">
        <v>1</v>
      </c>
      <c r="C19" s="3">
        <v>11</v>
      </c>
    </row>
    <row r="21" spans="1:17" s="2" customFormat="1" x14ac:dyDescent="0.25">
      <c r="A21" s="2" t="s">
        <v>12</v>
      </c>
      <c r="B21" s="2" t="s">
        <v>13</v>
      </c>
      <c r="C21" s="2" t="s">
        <v>16</v>
      </c>
      <c r="D21" s="2" t="s">
        <v>17</v>
      </c>
      <c r="E21" s="2" t="s">
        <v>18</v>
      </c>
      <c r="F21" s="2" t="s">
        <v>33</v>
      </c>
      <c r="G21" s="2" t="s">
        <v>34</v>
      </c>
      <c r="H21" s="2" t="s">
        <v>35</v>
      </c>
      <c r="J21" s="2" t="s">
        <v>19</v>
      </c>
      <c r="K21" s="2" t="s">
        <v>21</v>
      </c>
      <c r="N21" s="2" t="s">
        <v>27</v>
      </c>
      <c r="O21" s="2" t="s">
        <v>26</v>
      </c>
      <c r="P21" s="2" t="s">
        <v>25</v>
      </c>
      <c r="Q21" s="2" t="s">
        <v>26</v>
      </c>
    </row>
    <row r="22" spans="1:17" x14ac:dyDescent="0.25">
      <c r="A22" s="3">
        <v>10</v>
      </c>
      <c r="B22" s="3">
        <v>12</v>
      </c>
      <c r="C22" s="3">
        <v>12</v>
      </c>
      <c r="D22" s="3">
        <v>6</v>
      </c>
      <c r="E22" s="3">
        <v>7</v>
      </c>
      <c r="F22" s="3">
        <v>12</v>
      </c>
      <c r="G22" s="3">
        <v>6</v>
      </c>
      <c r="H22" s="3">
        <v>1</v>
      </c>
      <c r="J22" s="6">
        <f>AVERAGE(A22:H29)</f>
        <v>6.52</v>
      </c>
      <c r="K22" s="3">
        <f>MODE(A22:H29)</f>
        <v>6</v>
      </c>
      <c r="M22" s="11">
        <v>1</v>
      </c>
      <c r="N22" s="12">
        <v>4</v>
      </c>
      <c r="O22" s="13">
        <f>N22/SUM(N22:N33)</f>
        <v>0.08</v>
      </c>
      <c r="P22" s="3">
        <f>SUM(N22:N24)</f>
        <v>13</v>
      </c>
      <c r="Q22" s="10">
        <f>P22/SUM(N22:N33)</f>
        <v>0.26</v>
      </c>
    </row>
    <row r="23" spans="1:17" x14ac:dyDescent="0.25">
      <c r="A23" s="3">
        <v>1</v>
      </c>
      <c r="B23" s="3">
        <v>3</v>
      </c>
      <c r="C23" s="3">
        <v>5</v>
      </c>
      <c r="D23" s="3">
        <v>10</v>
      </c>
      <c r="E23" s="3">
        <v>9</v>
      </c>
      <c r="F23" s="3">
        <v>3</v>
      </c>
      <c r="G23" s="3">
        <v>7</v>
      </c>
      <c r="H23" s="3">
        <v>2</v>
      </c>
      <c r="M23" s="14">
        <v>2</v>
      </c>
      <c r="N23" s="15">
        <v>5</v>
      </c>
      <c r="O23" s="16">
        <f>N23/SUM(N22:N33)</f>
        <v>0.1</v>
      </c>
      <c r="Q23" s="10"/>
    </row>
    <row r="24" spans="1:17" x14ac:dyDescent="0.25">
      <c r="A24" s="3">
        <v>7</v>
      </c>
      <c r="B24" s="3">
        <v>10</v>
      </c>
      <c r="C24" s="3">
        <v>11</v>
      </c>
      <c r="D24" s="3">
        <v>4</v>
      </c>
      <c r="E24" s="3">
        <v>8</v>
      </c>
      <c r="F24" s="3">
        <v>1</v>
      </c>
      <c r="G24" s="3">
        <v>8</v>
      </c>
      <c r="H24" s="3">
        <v>11</v>
      </c>
      <c r="M24" s="17">
        <v>3</v>
      </c>
      <c r="N24" s="18">
        <v>4</v>
      </c>
      <c r="O24" s="19">
        <f>N24/SUM(N22:N33)</f>
        <v>0.08</v>
      </c>
      <c r="Q24" s="10"/>
    </row>
    <row r="25" spans="1:17" x14ac:dyDescent="0.25">
      <c r="A25" s="3">
        <v>6</v>
      </c>
      <c r="B25" s="3">
        <v>6</v>
      </c>
      <c r="C25" s="3">
        <v>7</v>
      </c>
      <c r="D25" s="3">
        <v>5</v>
      </c>
      <c r="E25" s="3">
        <v>11</v>
      </c>
      <c r="F25" s="3">
        <v>5</v>
      </c>
      <c r="G25" s="3">
        <v>10</v>
      </c>
      <c r="H25" s="3">
        <v>4</v>
      </c>
      <c r="M25" s="11">
        <v>4</v>
      </c>
      <c r="N25" s="12">
        <v>2</v>
      </c>
      <c r="O25" s="13">
        <f>N25/SUM(N22:N33)</f>
        <v>0.04</v>
      </c>
      <c r="P25" s="3">
        <f>SUM(N25:N30)</f>
        <v>23</v>
      </c>
      <c r="Q25" s="10">
        <f>P25/SUM(N22:N33)</f>
        <v>0.46</v>
      </c>
    </row>
    <row r="26" spans="1:17" x14ac:dyDescent="0.25">
      <c r="A26" s="3">
        <v>12</v>
      </c>
      <c r="B26" s="3">
        <v>5</v>
      </c>
      <c r="C26" s="3">
        <v>10</v>
      </c>
      <c r="D26" s="3">
        <v>2</v>
      </c>
      <c r="E26" s="3">
        <v>3</v>
      </c>
      <c r="F26" s="3">
        <v>6</v>
      </c>
      <c r="G26" s="3">
        <v>3</v>
      </c>
      <c r="H26" s="3">
        <v>10</v>
      </c>
      <c r="M26" s="14">
        <v>5</v>
      </c>
      <c r="N26" s="15">
        <v>4</v>
      </c>
      <c r="O26" s="16">
        <f>N26/SUM(N22:N33)</f>
        <v>0.08</v>
      </c>
      <c r="Q26" s="10"/>
    </row>
    <row r="27" spans="1:17" x14ac:dyDescent="0.25">
      <c r="A27" s="3">
        <v>2</v>
      </c>
      <c r="B27" s="3">
        <v>8</v>
      </c>
      <c r="C27" s="3">
        <v>2</v>
      </c>
      <c r="D27" s="3">
        <v>1</v>
      </c>
      <c r="E27" s="3">
        <v>6</v>
      </c>
      <c r="F27" s="3">
        <v>8</v>
      </c>
      <c r="G27" s="3">
        <v>2</v>
      </c>
      <c r="H27" s="3">
        <v>6</v>
      </c>
      <c r="M27" s="14">
        <v>6</v>
      </c>
      <c r="N27" s="15">
        <v>7</v>
      </c>
      <c r="O27" s="16">
        <f>N27/SUM(N22:N33)</f>
        <v>0.14000000000000001</v>
      </c>
      <c r="Q27" s="10"/>
    </row>
    <row r="28" spans="1:17" x14ac:dyDescent="0.25">
      <c r="A28" s="3">
        <v>9</v>
      </c>
      <c r="M28" s="14">
        <v>7</v>
      </c>
      <c r="N28" s="15">
        <v>4</v>
      </c>
      <c r="O28" s="16">
        <f>N28/SUM(N22:N33)</f>
        <v>0.08</v>
      </c>
      <c r="Q28" s="10"/>
    </row>
    <row r="29" spans="1:17" x14ac:dyDescent="0.25">
      <c r="A29" s="3">
        <v>11</v>
      </c>
      <c r="M29" s="14">
        <v>8</v>
      </c>
      <c r="N29" s="15">
        <v>4</v>
      </c>
      <c r="O29" s="16">
        <f>N29/SUM(N22:N33)</f>
        <v>0.08</v>
      </c>
      <c r="Q29" s="10"/>
    </row>
    <row r="30" spans="1:17" x14ac:dyDescent="0.25">
      <c r="M30" s="17">
        <v>9</v>
      </c>
      <c r="N30" s="18">
        <v>2</v>
      </c>
      <c r="O30" s="19">
        <f>N30/SUM(N22:N33)</f>
        <v>0.04</v>
      </c>
      <c r="Q30" s="10"/>
    </row>
    <row r="31" spans="1:17" x14ac:dyDescent="0.25">
      <c r="M31" s="11">
        <v>10</v>
      </c>
      <c r="N31" s="12">
        <v>6</v>
      </c>
      <c r="O31" s="13">
        <f>N31/SUM(N22:N33)</f>
        <v>0.12</v>
      </c>
      <c r="P31" s="3">
        <f>SUM(N31:N33)</f>
        <v>14</v>
      </c>
      <c r="Q31" s="10">
        <f>P31/SUM(N22:N33)</f>
        <v>0.28000000000000003</v>
      </c>
    </row>
    <row r="32" spans="1:17" x14ac:dyDescent="0.25">
      <c r="M32" s="14">
        <v>11</v>
      </c>
      <c r="N32" s="15">
        <v>4</v>
      </c>
      <c r="O32" s="16">
        <f>N32/SUM(N22:N33)</f>
        <v>0.08</v>
      </c>
    </row>
    <row r="33" spans="13:15" x14ac:dyDescent="0.25">
      <c r="M33" s="17">
        <v>12</v>
      </c>
      <c r="N33" s="18">
        <v>4</v>
      </c>
      <c r="O33" s="19">
        <f>N33/SUM(N22:N33)</f>
        <v>0.08</v>
      </c>
    </row>
    <row r="34" spans="13:15" x14ac:dyDescent="0.25">
      <c r="N34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125"/>
  <sheetViews>
    <sheetView workbookViewId="0">
      <selection activeCell="E11" sqref="E11"/>
    </sheetView>
  </sheetViews>
  <sheetFormatPr defaultRowHeight="15" x14ac:dyDescent="0.25"/>
  <cols>
    <col min="1" max="1" width="8.85546875" style="29"/>
    <col min="2" max="2" width="14.7109375" style="26" bestFit="1" customWidth="1"/>
    <col min="3" max="3" width="7" style="3" bestFit="1" customWidth="1"/>
    <col min="4" max="4" width="7.140625" style="3" bestFit="1" customWidth="1"/>
    <col min="5" max="10" width="7" style="3" bestFit="1" customWidth="1"/>
    <col min="11" max="11" width="6" style="3" bestFit="1" customWidth="1"/>
    <col min="12" max="12" width="7" style="3" bestFit="1" customWidth="1"/>
    <col min="13" max="13" width="6.42578125" style="3" bestFit="1" customWidth="1"/>
    <col min="14" max="14" width="7" style="3" bestFit="1" customWidth="1"/>
    <col min="15" max="31" width="8.85546875" style="29"/>
  </cols>
  <sheetData>
    <row r="1" spans="2:14" s="29" customFormat="1" x14ac:dyDescent="0.25">
      <c r="B1" s="26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2:14" s="29" customFormat="1" ht="15.75" x14ac:dyDescent="0.25">
      <c r="B2" s="26"/>
      <c r="C2" s="33" t="s">
        <v>30</v>
      </c>
      <c r="D2" s="33"/>
      <c r="E2" s="33"/>
      <c r="F2" s="33" t="s">
        <v>31</v>
      </c>
      <c r="G2" s="33"/>
      <c r="H2" s="33"/>
      <c r="I2" s="33"/>
      <c r="J2" s="33"/>
      <c r="K2" s="33"/>
      <c r="L2" s="33" t="s">
        <v>32</v>
      </c>
      <c r="M2" s="33"/>
      <c r="N2" s="33"/>
    </row>
    <row r="3" spans="2:14" x14ac:dyDescent="0.25">
      <c r="C3" s="22"/>
      <c r="D3" s="22"/>
      <c r="E3" s="22"/>
      <c r="F3" s="20"/>
      <c r="G3" s="20"/>
      <c r="H3" s="20"/>
      <c r="I3" s="20"/>
      <c r="J3" s="20"/>
      <c r="K3" s="20"/>
      <c r="L3" s="24"/>
      <c r="M3" s="24"/>
      <c r="N3" s="24"/>
    </row>
    <row r="4" spans="2:14" x14ac:dyDescent="0.25">
      <c r="B4" s="27" t="s">
        <v>28</v>
      </c>
      <c r="C4" s="23">
        <f>'Playoff Appearances'!O22</f>
        <v>0.08</v>
      </c>
      <c r="D4" s="23">
        <f>'Playoff Appearances'!O23</f>
        <v>0.1</v>
      </c>
      <c r="E4" s="23">
        <f>'Playoff Appearances'!O24</f>
        <v>0.08</v>
      </c>
      <c r="F4" s="21">
        <f>'Playoff Appearances'!O25</f>
        <v>0.04</v>
      </c>
      <c r="G4" s="21">
        <f>'Playoff Appearances'!O26</f>
        <v>0.08</v>
      </c>
      <c r="H4" s="21">
        <f>'Playoff Appearances'!O27</f>
        <v>0.14000000000000001</v>
      </c>
      <c r="I4" s="21">
        <f>'Playoff Appearances'!O28</f>
        <v>0.08</v>
      </c>
      <c r="J4" s="21">
        <f>'Playoff Appearances'!O29</f>
        <v>0.08</v>
      </c>
      <c r="K4" s="21">
        <f>'Playoff Appearances'!O30</f>
        <v>0.04</v>
      </c>
      <c r="L4" s="25">
        <f>'Playoff Appearances'!O31</f>
        <v>0.12</v>
      </c>
      <c r="M4" s="25">
        <f>'Playoff Appearances'!O32</f>
        <v>0.08</v>
      </c>
      <c r="N4" s="25">
        <f>'Playoff Appearances'!O33</f>
        <v>0.08</v>
      </c>
    </row>
    <row r="5" spans="2:14" x14ac:dyDescent="0.25">
      <c r="B5" s="27" t="s">
        <v>29</v>
      </c>
      <c r="C5" s="23">
        <f>'12 Team Years'!Z11</f>
        <v>8.3333333333333329E-2</v>
      </c>
      <c r="D5" s="23">
        <f>'12 Team Years'!Z12</f>
        <v>4.1666666666666664E-2</v>
      </c>
      <c r="E5" s="23">
        <f>'12 Team Years'!Z13</f>
        <v>8.3333333333333329E-2</v>
      </c>
      <c r="F5" s="21">
        <f>'12 Team Years'!Z14</f>
        <v>4.1666666666666664E-2</v>
      </c>
      <c r="G5" s="21">
        <f>'12 Team Years'!Z15</f>
        <v>0.125</v>
      </c>
      <c r="H5" s="21">
        <f>'12 Team Years'!Z16</f>
        <v>0.125</v>
      </c>
      <c r="I5" s="21">
        <f>'12 Team Years'!Z17</f>
        <v>0.125</v>
      </c>
      <c r="J5" s="21">
        <f>'12 Team Years'!Z18</f>
        <v>8.3333333333333329E-2</v>
      </c>
      <c r="K5" s="21">
        <f>'12 Team Years'!Z19</f>
        <v>4.1666666666666664E-2</v>
      </c>
      <c r="L5" s="25">
        <f>'12 Team Years'!Z20</f>
        <v>8.3333333333333329E-2</v>
      </c>
      <c r="M5" s="25">
        <f>'12 Team Years'!Z21</f>
        <v>8.3333333333333329E-2</v>
      </c>
      <c r="N5" s="25">
        <f>'12 Team Years'!Z22</f>
        <v>8.3333333333333329E-2</v>
      </c>
    </row>
    <row r="6" spans="2:14" s="29" customFormat="1" x14ac:dyDescent="0.25">
      <c r="B6" s="26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2:14" x14ac:dyDescent="0.25">
      <c r="B7" s="27" t="s">
        <v>28</v>
      </c>
      <c r="C7" s="34">
        <f>'Playoff Appearances'!Q22</f>
        <v>0.26</v>
      </c>
      <c r="D7" s="35"/>
      <c r="E7" s="36"/>
      <c r="F7" s="34">
        <f>'Playoff Appearances'!Q25</f>
        <v>0.46</v>
      </c>
      <c r="G7" s="35"/>
      <c r="H7" s="35"/>
      <c r="I7" s="35"/>
      <c r="J7" s="35"/>
      <c r="K7" s="36"/>
      <c r="L7" s="34">
        <f>'Playoff Appearances'!Q31</f>
        <v>0.28000000000000003</v>
      </c>
      <c r="M7" s="35"/>
      <c r="N7" s="36"/>
    </row>
    <row r="8" spans="2:14" x14ac:dyDescent="0.25">
      <c r="B8" s="27" t="s">
        <v>29</v>
      </c>
      <c r="C8" s="34">
        <f>'12 Team Years'!Y2</f>
        <v>0.20833333333333334</v>
      </c>
      <c r="D8" s="35"/>
      <c r="E8" s="36"/>
      <c r="F8" s="34">
        <f>'12 Team Years'!Y3</f>
        <v>0.54166666666666663</v>
      </c>
      <c r="G8" s="35"/>
      <c r="H8" s="35"/>
      <c r="I8" s="35"/>
      <c r="J8" s="35"/>
      <c r="K8" s="36"/>
      <c r="L8" s="34">
        <f>'12 Team Years'!Y4</f>
        <v>0.25</v>
      </c>
      <c r="M8" s="35"/>
      <c r="N8" s="36"/>
    </row>
    <row r="9" spans="2:14" x14ac:dyDescent="0.25"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2:14" x14ac:dyDescent="0.25"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2:14" x14ac:dyDescent="0.25"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2:14" x14ac:dyDescent="0.25"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2:14" x14ac:dyDescent="0.25"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2:14" x14ac:dyDescent="0.25"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2:14" x14ac:dyDescent="0.25"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2:14" x14ac:dyDescent="0.25"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3:14" x14ac:dyDescent="0.25"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3:14" x14ac:dyDescent="0.25"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3:14" x14ac:dyDescent="0.25"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3:14" x14ac:dyDescent="0.25"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3:14" x14ac:dyDescent="0.25"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3:14" x14ac:dyDescent="0.25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3:14" x14ac:dyDescent="0.25"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3:14" x14ac:dyDescent="0.25"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3:14" x14ac:dyDescent="0.25"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3:14" x14ac:dyDescent="0.25"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3:14" x14ac:dyDescent="0.25"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3:14" x14ac:dyDescent="0.2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3:14" x14ac:dyDescent="0.25"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3:14" x14ac:dyDescent="0.25"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3:14" x14ac:dyDescent="0.25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3:14" x14ac:dyDescent="0.25"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3:14" x14ac:dyDescent="0.25"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3:14" x14ac:dyDescent="0.25"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3:14" x14ac:dyDescent="0.25"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3:14" x14ac:dyDescent="0.25"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3:14" x14ac:dyDescent="0.25"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3:14" x14ac:dyDescent="0.25"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</row>
    <row r="39" spans="3:14" x14ac:dyDescent="0.25"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3:14" x14ac:dyDescent="0.25"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3:14" x14ac:dyDescent="0.25"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3:14" x14ac:dyDescent="0.25"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3:14" x14ac:dyDescent="0.25"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3:14" x14ac:dyDescent="0.25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3:14" x14ac:dyDescent="0.25"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3:14" x14ac:dyDescent="0.25"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3:14" x14ac:dyDescent="0.25"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3:14" x14ac:dyDescent="0.25"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</row>
    <row r="49" spans="3:14" x14ac:dyDescent="0.25"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</row>
    <row r="50" spans="3:14" x14ac:dyDescent="0.25"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3:14" x14ac:dyDescent="0.25"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3:14" x14ac:dyDescent="0.25"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</row>
    <row r="53" spans="3:14" x14ac:dyDescent="0.25"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3:14" x14ac:dyDescent="0.25"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</row>
    <row r="55" spans="3:14" x14ac:dyDescent="0.25"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</row>
    <row r="56" spans="3:14" x14ac:dyDescent="0.25"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</row>
    <row r="57" spans="3:14" x14ac:dyDescent="0.25"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</row>
    <row r="58" spans="3:14" x14ac:dyDescent="0.25"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3:14" x14ac:dyDescent="0.25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3:14" x14ac:dyDescent="0.25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</row>
    <row r="61" spans="3:14" x14ac:dyDescent="0.25"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3:14" x14ac:dyDescent="0.2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pans="3:14" x14ac:dyDescent="0.25"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3:14" x14ac:dyDescent="0.2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3:14" x14ac:dyDescent="0.2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3:14" x14ac:dyDescent="0.25"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pans="3:14" x14ac:dyDescent="0.25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  <row r="68" spans="3:14" x14ac:dyDescent="0.25"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3:14" x14ac:dyDescent="0.25"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3:14" x14ac:dyDescent="0.25"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3:14" x14ac:dyDescent="0.25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3:14" x14ac:dyDescent="0.25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3:14" x14ac:dyDescent="0.25"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3:14" x14ac:dyDescent="0.25"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3:14" x14ac:dyDescent="0.25"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3:14" x14ac:dyDescent="0.25"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3:14" x14ac:dyDescent="0.25"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</row>
    <row r="78" spans="3:14" x14ac:dyDescent="0.25"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</row>
    <row r="79" spans="3:14" x14ac:dyDescent="0.25"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</row>
    <row r="80" spans="3:14" x14ac:dyDescent="0.25"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</row>
    <row r="81" spans="3:14" x14ac:dyDescent="0.25"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</row>
    <row r="82" spans="3:14" x14ac:dyDescent="0.25"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</row>
    <row r="83" spans="3:14" x14ac:dyDescent="0.25"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3:14" x14ac:dyDescent="0.25"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spans="3:14" x14ac:dyDescent="0.25"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3:14" x14ac:dyDescent="0.25"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  <row r="87" spans="3:14" x14ac:dyDescent="0.25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</row>
    <row r="88" spans="3:14" x14ac:dyDescent="0.25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</row>
    <row r="89" spans="3:14" x14ac:dyDescent="0.25"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</row>
    <row r="90" spans="3:14" x14ac:dyDescent="0.2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</row>
    <row r="91" spans="3:14" x14ac:dyDescent="0.2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</row>
    <row r="92" spans="3:14" x14ac:dyDescent="0.2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</row>
    <row r="93" spans="3:14" x14ac:dyDescent="0.2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</row>
    <row r="94" spans="3:14" x14ac:dyDescent="0.2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</row>
    <row r="95" spans="3:14" x14ac:dyDescent="0.25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</row>
    <row r="96" spans="3:14" x14ac:dyDescent="0.25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</row>
    <row r="97" spans="3:14" x14ac:dyDescent="0.25"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</row>
    <row r="98" spans="3:14" x14ac:dyDescent="0.2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</row>
    <row r="99" spans="3:14" x14ac:dyDescent="0.2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</row>
    <row r="100" spans="3:14" x14ac:dyDescent="0.2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</row>
    <row r="101" spans="3:14" x14ac:dyDescent="0.2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</row>
    <row r="102" spans="3:14" x14ac:dyDescent="0.2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</row>
    <row r="103" spans="3:14" x14ac:dyDescent="0.2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</row>
    <row r="104" spans="3:14" x14ac:dyDescent="0.2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</row>
    <row r="105" spans="3:14" x14ac:dyDescent="0.2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3:14" x14ac:dyDescent="0.2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</row>
    <row r="107" spans="3:14" x14ac:dyDescent="0.2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</row>
    <row r="108" spans="3:14" x14ac:dyDescent="0.2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</row>
    <row r="109" spans="3:14" x14ac:dyDescent="0.25"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</row>
    <row r="110" spans="3:14" x14ac:dyDescent="0.25"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</row>
    <row r="111" spans="3:14" x14ac:dyDescent="0.25"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</row>
    <row r="112" spans="3:14" x14ac:dyDescent="0.25"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</row>
    <row r="113" spans="3:14" x14ac:dyDescent="0.25"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</row>
    <row r="114" spans="3:14" x14ac:dyDescent="0.25"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</row>
    <row r="115" spans="3:14" x14ac:dyDescent="0.25"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</row>
    <row r="116" spans="3:14" x14ac:dyDescent="0.25"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</row>
    <row r="117" spans="3:14" x14ac:dyDescent="0.25"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</row>
    <row r="118" spans="3:14" x14ac:dyDescent="0.25"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</row>
    <row r="119" spans="3:14" x14ac:dyDescent="0.25"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</row>
    <row r="120" spans="3:14" x14ac:dyDescent="0.25"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</row>
    <row r="121" spans="3:14" x14ac:dyDescent="0.25"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</row>
    <row r="122" spans="3:14" x14ac:dyDescent="0.25"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</row>
    <row r="123" spans="3:14" x14ac:dyDescent="0.25"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3:14" x14ac:dyDescent="0.25"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3:14" x14ac:dyDescent="0.25"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</sheetData>
  <mergeCells count="9">
    <mergeCell ref="C2:E2"/>
    <mergeCell ref="F2:K2"/>
    <mergeCell ref="L2:N2"/>
    <mergeCell ref="C7:E7"/>
    <mergeCell ref="C8:E8"/>
    <mergeCell ref="F7:K7"/>
    <mergeCell ref="F8:K8"/>
    <mergeCell ref="L7:N7"/>
    <mergeCell ref="L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Years</vt:lpstr>
      <vt:lpstr>12 Team Years</vt:lpstr>
      <vt:lpstr>Playoff Appearances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Admin</cp:lastModifiedBy>
  <dcterms:created xsi:type="dcterms:W3CDTF">2017-07-27T14:24:38Z</dcterms:created>
  <dcterms:modified xsi:type="dcterms:W3CDTF">2019-12-24T17:51:41Z</dcterms:modified>
</cp:coreProperties>
</file>