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FFootball\Yearly Stats\"/>
    </mc:Choice>
  </mc:AlternateContent>
  <xr:revisionPtr revIDLastSave="0" documentId="13_ncr:1_{FED16660-E0FA-4A6B-A184-0E8F0C7FE9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eekly Scores" sheetId="1" r:id="rId1"/>
    <sheet name="Weekly Avg" sheetId="2" r:id="rId2"/>
    <sheet name="PSA" sheetId="3" r:id="rId3"/>
    <sheet name="Point Difference" sheetId="4" r:id="rId4"/>
    <sheet name="Overall Rank" sheetId="5" r:id="rId5"/>
    <sheet name="Overall Graph" sheetId="6" r:id="rId6"/>
    <sheet name="Divisional Ranks" sheetId="7" r:id="rId7"/>
    <sheet name="Divisional Graphs" sheetId="8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5" l="1"/>
  <c r="A12" i="5"/>
  <c r="A11" i="5"/>
  <c r="A10" i="5"/>
  <c r="A9" i="5"/>
  <c r="A8" i="5"/>
  <c r="A7" i="5"/>
  <c r="A6" i="5"/>
  <c r="A5" i="5"/>
  <c r="A4" i="5"/>
  <c r="A3" i="5"/>
  <c r="A2" i="5"/>
  <c r="A13" i="4"/>
  <c r="A12" i="4"/>
  <c r="A11" i="4"/>
  <c r="A10" i="4"/>
  <c r="A9" i="4"/>
  <c r="A8" i="4"/>
  <c r="A7" i="4"/>
  <c r="A6" i="4"/>
  <c r="A5" i="4"/>
  <c r="A4" i="4"/>
  <c r="A3" i="4"/>
  <c r="A2" i="4"/>
  <c r="P3" i="3"/>
  <c r="P4" i="3"/>
  <c r="P5" i="3"/>
  <c r="P6" i="3"/>
  <c r="P7" i="3"/>
  <c r="P8" i="3"/>
  <c r="P9" i="3"/>
  <c r="P10" i="3"/>
  <c r="P11" i="3"/>
  <c r="P12" i="3"/>
  <c r="P13" i="3"/>
  <c r="P2" i="3"/>
  <c r="O3" i="3"/>
  <c r="O4" i="3"/>
  <c r="O5" i="3"/>
  <c r="O6" i="3"/>
  <c r="O7" i="3"/>
  <c r="O8" i="3"/>
  <c r="O9" i="3"/>
  <c r="O10" i="3"/>
  <c r="O11" i="3"/>
  <c r="O12" i="3"/>
  <c r="O13" i="3"/>
  <c r="O2" i="3"/>
  <c r="A13" i="3"/>
  <c r="A12" i="3"/>
  <c r="A11" i="3"/>
  <c r="A10" i="3"/>
  <c r="A9" i="3"/>
  <c r="A8" i="3"/>
  <c r="A7" i="3"/>
  <c r="A6" i="3"/>
  <c r="A5" i="3"/>
  <c r="A4" i="3"/>
  <c r="A3" i="3"/>
  <c r="A2" i="3"/>
  <c r="A5" i="2"/>
  <c r="A6" i="2"/>
  <c r="A7" i="2"/>
  <c r="A8" i="2"/>
  <c r="A9" i="2"/>
  <c r="A10" i="2"/>
  <c r="A11" i="2"/>
  <c r="A12" i="2"/>
  <c r="A13" i="2"/>
  <c r="A4" i="2"/>
  <c r="A3" i="2"/>
  <c r="A2" i="2"/>
  <c r="N3" i="2"/>
  <c r="N4" i="2"/>
  <c r="N5" i="2"/>
  <c r="N6" i="2"/>
  <c r="N7" i="2"/>
  <c r="N8" i="2"/>
  <c r="N9" i="2"/>
  <c r="N10" i="2"/>
  <c r="N11" i="2"/>
  <c r="N12" i="2"/>
  <c r="N13" i="2"/>
  <c r="M3" i="2"/>
  <c r="M4" i="2"/>
  <c r="M5" i="2"/>
  <c r="M6" i="2"/>
  <c r="M7" i="2"/>
  <c r="M8" i="2"/>
  <c r="M9" i="2"/>
  <c r="M10" i="2"/>
  <c r="M11" i="2"/>
  <c r="M12" i="2"/>
  <c r="M13" i="2"/>
  <c r="L3" i="2"/>
  <c r="L4" i="2"/>
  <c r="L5" i="2"/>
  <c r="L6" i="2"/>
  <c r="L7" i="2"/>
  <c r="L8" i="2"/>
  <c r="L9" i="2"/>
  <c r="L10" i="2"/>
  <c r="L11" i="2"/>
  <c r="L12" i="2"/>
  <c r="L13" i="2"/>
  <c r="K3" i="2"/>
  <c r="K4" i="2"/>
  <c r="K5" i="2"/>
  <c r="K6" i="2"/>
  <c r="K7" i="2"/>
  <c r="K8" i="2"/>
  <c r="K9" i="2"/>
  <c r="K10" i="2"/>
  <c r="K11" i="2"/>
  <c r="K12" i="2"/>
  <c r="K13" i="2"/>
  <c r="J3" i="2"/>
  <c r="J4" i="2"/>
  <c r="J5" i="2"/>
  <c r="J6" i="2"/>
  <c r="J7" i="2"/>
  <c r="J8" i="2"/>
  <c r="J9" i="2"/>
  <c r="J10" i="2"/>
  <c r="J11" i="2"/>
  <c r="J12" i="2"/>
  <c r="J13" i="2"/>
  <c r="I3" i="2"/>
  <c r="I4" i="2"/>
  <c r="I5" i="2"/>
  <c r="I6" i="2"/>
  <c r="I7" i="2"/>
  <c r="I8" i="2"/>
  <c r="I9" i="2"/>
  <c r="I10" i="2"/>
  <c r="I11" i="2"/>
  <c r="I12" i="2"/>
  <c r="I13" i="2"/>
  <c r="H3" i="2"/>
  <c r="H4" i="2"/>
  <c r="H5" i="2"/>
  <c r="H6" i="2"/>
  <c r="H7" i="2"/>
  <c r="H8" i="2"/>
  <c r="H9" i="2"/>
  <c r="H10" i="2"/>
  <c r="H11" i="2"/>
  <c r="H12" i="2"/>
  <c r="H13" i="2"/>
  <c r="G3" i="2"/>
  <c r="G4" i="2"/>
  <c r="G5" i="2"/>
  <c r="G6" i="2"/>
  <c r="G7" i="2"/>
  <c r="G8" i="2"/>
  <c r="G9" i="2"/>
  <c r="G10" i="2"/>
  <c r="G11" i="2"/>
  <c r="G12" i="2"/>
  <c r="G13" i="2"/>
  <c r="F3" i="2"/>
  <c r="F4" i="2"/>
  <c r="F5" i="2"/>
  <c r="F6" i="2"/>
  <c r="F7" i="2"/>
  <c r="F8" i="2"/>
  <c r="F9" i="2"/>
  <c r="F10" i="2"/>
  <c r="F11" i="2"/>
  <c r="F12" i="2"/>
  <c r="F13" i="2"/>
  <c r="E3" i="2"/>
  <c r="E4" i="2"/>
  <c r="E5" i="2"/>
  <c r="E6" i="2"/>
  <c r="E7" i="2"/>
  <c r="E8" i="2"/>
  <c r="E9" i="2"/>
  <c r="E10" i="2"/>
  <c r="E11" i="2"/>
  <c r="E12" i="2"/>
  <c r="E13" i="2"/>
  <c r="D3" i="2"/>
  <c r="D4" i="2"/>
  <c r="D5" i="2"/>
  <c r="D6" i="2"/>
  <c r="D7" i="2"/>
  <c r="D8" i="2"/>
  <c r="D9" i="2"/>
  <c r="D10" i="2"/>
  <c r="D11" i="2"/>
  <c r="D12" i="2"/>
  <c r="D13" i="2"/>
  <c r="C3" i="2"/>
  <c r="C4" i="2"/>
  <c r="C5" i="2"/>
  <c r="C6" i="2"/>
  <c r="C7" i="2"/>
  <c r="C8" i="2"/>
  <c r="C9" i="2"/>
  <c r="C10" i="2"/>
  <c r="C11" i="2"/>
  <c r="C12" i="2"/>
  <c r="C13" i="2"/>
  <c r="B3" i="2"/>
  <c r="B4" i="2"/>
  <c r="B5" i="2"/>
  <c r="B6" i="2"/>
  <c r="B7" i="2"/>
  <c r="B8" i="2"/>
  <c r="B9" i="2"/>
  <c r="B10" i="2"/>
  <c r="B11" i="2"/>
  <c r="B12" i="2"/>
  <c r="B13" i="2"/>
  <c r="N2" i="2"/>
  <c r="M2" i="2"/>
  <c r="L2" i="2"/>
  <c r="K2" i="2"/>
  <c r="J2" i="2"/>
  <c r="I2" i="2"/>
  <c r="H2" i="2"/>
  <c r="G2" i="2"/>
  <c r="F2" i="2"/>
  <c r="E2" i="2"/>
  <c r="D2" i="2"/>
  <c r="C2" i="2"/>
  <c r="B2" i="2"/>
  <c r="O3" i="1"/>
  <c r="B3" i="4" s="1"/>
  <c r="O4" i="1"/>
  <c r="B4" i="4" s="1"/>
  <c r="O5" i="1"/>
  <c r="B5" i="4" s="1"/>
  <c r="O6" i="1"/>
  <c r="B6" i="4" s="1"/>
  <c r="O7" i="1"/>
  <c r="B7" i="4" s="1"/>
  <c r="O8" i="1"/>
  <c r="B8" i="4" s="1"/>
  <c r="O9" i="1"/>
  <c r="B9" i="4" s="1"/>
  <c r="O10" i="1"/>
  <c r="B10" i="4" s="1"/>
  <c r="O11" i="1"/>
  <c r="B11" i="4" s="1"/>
  <c r="O12" i="1"/>
  <c r="B12" i="4" s="1"/>
  <c r="O13" i="1"/>
  <c r="B13" i="4" s="1"/>
  <c r="O2" i="1"/>
  <c r="B2" i="4" s="1"/>
</calcChain>
</file>

<file path=xl/sharedStrings.xml><?xml version="1.0" encoding="utf-8"?>
<sst xmlns="http://schemas.openxmlformats.org/spreadsheetml/2006/main" count="92" uniqueCount="30">
  <si>
    <t>Total</t>
  </si>
  <si>
    <t>Team 1</t>
  </si>
  <si>
    <t>Team 2</t>
  </si>
  <si>
    <t>Team 3</t>
  </si>
  <si>
    <t>Average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</si>
  <si>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</si>
  <si>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</si>
  <si>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</si>
  <si>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</si>
  <si>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</si>
  <si>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</si>
  <si>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</si>
  <si>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</si>
  <si>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</si>
  <si>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</si>
  <si>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</si>
  <si>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</si>
  <si>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</si>
  <si>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Good Will Humping</t>
  </si>
  <si>
    <t>Star Whores</t>
  </si>
  <si>
    <t>The Empires Got Back</t>
  </si>
  <si>
    <t>Pale RideHer</t>
  </si>
  <si>
    <t>BigDickInLitleVagina</t>
  </si>
  <si>
    <t>Glad-he-ate-her</t>
  </si>
  <si>
    <t>Winnie the Poohole</t>
  </si>
  <si>
    <t>The Mystery Team</t>
  </si>
  <si>
    <t>Schindler's Fist</t>
  </si>
  <si>
    <t>Lords of the GString</t>
  </si>
  <si>
    <t>Texas Dildo Massacre</t>
  </si>
  <si>
    <t>Pulp Friction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</si>
</sst>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1"/>
    <xf numFmtId="0" fontId="1" fillId="0" borderId="0" xfId="0" applyFont="1" applyAlignment="1"/>
    <xf numFmtId="0" fontId="0" fillId="0" borderId="0" xfId="0" applyAlignme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'Overall Rank'!$A$2</c:f>
              <c:strCache>
                <c:ptCount val="1"/>
                <c:pt idx="0">
                  <c:v>Good Will Humping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Rank'!$B$2:$N$2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E-4741-B578-4D87507471FD}"/>
            </c:ext>
          </c:extLst>
        </c:ser>
        <c:ser>
          <c:idx val="1"/>
          <c:order val="1"/>
          <c:tx>
            <c:strRef>
              <c:f>'Overall Rank'!$A$3</c:f>
              <c:strCache>
                <c:ptCount val="1"/>
                <c:pt idx="0">
                  <c:v>Star Whores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Rank'!$B$3:$N$3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3E-4741-B578-4D87507471FD}"/>
            </c:ext>
          </c:extLst>
        </c:ser>
        <c:ser>
          <c:idx val="2"/>
          <c:order val="2"/>
          <c:tx>
            <c:strRef>
              <c:f>'Overall Rank'!$A$4</c:f>
              <c:strCache>
                <c:ptCount val="1"/>
                <c:pt idx="0">
                  <c:v>The Empires Got Back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Rank'!$B$4:$N$4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3E-4741-B578-4D87507471FD}"/>
            </c:ext>
          </c:extLst>
        </c:ser>
        <c:ser>
          <c:idx val="3"/>
          <c:order val="3"/>
          <c:tx>
            <c:strRef>
              <c:f>'Overall Rank'!$A$5</c:f>
              <c:strCache>
                <c:ptCount val="1"/>
                <c:pt idx="0">
                  <c:v>Pale RideHer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Rank'!$B$5:$N$5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3E-4741-B578-4D87507471FD}"/>
            </c:ext>
          </c:extLst>
        </c:ser>
        <c:ser>
          <c:idx val="4"/>
          <c:order val="4"/>
          <c:tx>
            <c:strRef>
              <c:f>'Overall Rank'!$A$6</c:f>
              <c:strCache>
                <c:ptCount val="1"/>
                <c:pt idx="0">
                  <c:v>BigDickInLitleVagina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Rank'!$B$6:$N$6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3E-4741-B578-4D87507471FD}"/>
            </c:ext>
          </c:extLst>
        </c:ser>
        <c:ser>
          <c:idx val="5"/>
          <c:order val="5"/>
          <c:tx>
            <c:strRef>
              <c:f>'Overall Rank'!$A$7</c:f>
              <c:strCache>
                <c:ptCount val="1"/>
                <c:pt idx="0">
                  <c:v>Glad-he-ate-her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Rank'!$B$7:$N$7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3E-4741-B578-4D87507471FD}"/>
            </c:ext>
          </c:extLst>
        </c:ser>
        <c:ser>
          <c:idx val="6"/>
          <c:order val="6"/>
          <c:tx>
            <c:strRef>
              <c:f>'Overall Rank'!$A$8</c:f>
              <c:strCache>
                <c:ptCount val="1"/>
                <c:pt idx="0">
                  <c:v>Winnie the Poohole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Rank'!$B$8:$N$8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3E-4741-B578-4D87507471FD}"/>
            </c:ext>
          </c:extLst>
        </c:ser>
        <c:ser>
          <c:idx val="7"/>
          <c:order val="7"/>
          <c:tx>
            <c:strRef>
              <c:f>'Overall Rank'!$A$9</c:f>
              <c:strCache>
                <c:ptCount val="1"/>
                <c:pt idx="0">
                  <c:v>The Mystery Team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Rank'!$B$9:$N$9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3E-4741-B578-4D87507471FD}"/>
            </c:ext>
          </c:extLst>
        </c:ser>
        <c:ser>
          <c:idx val="8"/>
          <c:order val="8"/>
          <c:tx>
            <c:strRef>
              <c:f>'Overall Rank'!$A$10</c:f>
              <c:strCache>
                <c:ptCount val="1"/>
                <c:pt idx="0">
                  <c:v>Schindler's Fist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Rank'!$B$10:$N$10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43E-4741-B578-4D87507471FD}"/>
            </c:ext>
          </c:extLst>
        </c:ser>
        <c:ser>
          <c:idx val="9"/>
          <c:order val="9"/>
          <c:tx>
            <c:strRef>
              <c:f>'Overall Rank'!$A$11</c:f>
              <c:strCache>
                <c:ptCount val="1"/>
                <c:pt idx="0">
                  <c:v>Lords of the GString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Rank'!$B$11:$N$11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43E-4741-B578-4D87507471FD}"/>
            </c:ext>
          </c:extLst>
        </c:ser>
        <c:ser>
          <c:idx val="10"/>
          <c:order val="10"/>
          <c:tx>
            <c:strRef>
              <c:f>'Overall Rank'!$A$12</c:f>
              <c:strCache>
                <c:ptCount val="1"/>
                <c:pt idx="0">
                  <c:v>Texas Dildo Massacre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Rank'!$B$12:$N$12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43E-4741-B578-4D87507471FD}"/>
            </c:ext>
          </c:extLst>
        </c:ser>
        <c:ser>
          <c:idx val="11"/>
          <c:order val="11"/>
          <c:tx>
            <c:strRef>
              <c:f>'Overall Rank'!$A$13</c:f>
              <c:strCache>
                <c:ptCount val="1"/>
                <c:pt idx="0">
                  <c:v>Pulp Friction</c:v>
                </c:pt>
              </c:strCache>
            </c:strRef>
          </c:tx>
          <c:cat>
            <c:strRef>
              <c:f>'Overall Rank'!$B$1:$N$1</c:f>
              <c:strCache>
                <c:ptCount val="13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</c:strCache>
            </c:strRef>
          </c:cat>
          <c:val>
            <c:numRef>
              <c:f>'Overall Rank'!$B$13:$N$13</c:f>
              <c:numCache>
                <c:formatCode>0.00_);[Red]\(0.00\)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43E-4741-B578-4D8750747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68416"/>
        <c:axId val="61069952"/>
      </c:lineChart>
      <c:catAx>
        <c:axId val="61068416"/>
        <c:scaling>
          <c:orientation val="minMax"/>
        </c:scaling>
        <c:delete val="0"/>
        <c:axPos val="t"/>
        <c:numFmt formatCode="General" sourceLinked="0"/>
        <c:majorTickMark val="out"/>
        <c:minorTickMark val="none"/>
        <c:tickLblPos val="nextTo"/>
        <c:crossAx val="61069952"/>
        <c:crosses val="autoZero"/>
        <c:auto val="1"/>
        <c:lblAlgn val="ctr"/>
        <c:lblOffset val="100"/>
        <c:noMultiLvlLbl val="0"/>
      </c:catAx>
      <c:valAx>
        <c:axId val="61069952"/>
        <c:scaling>
          <c:orientation val="maxMin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61068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'[1]Divisional Ranks'!$A$2</c:f>
              <c:strCache>
                <c:ptCount val="1"/>
                <c:pt idx="0">
                  <c:v>The Tick</c:v>
                </c:pt>
              </c:strCache>
            </c:strRef>
          </c:tx>
          <c:val>
            <c:numRef>
              <c:f>'[1]Divisional Ranks'!$B$2:$N$2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A8-409B-9340-9ABB2FFF4776}"/>
            </c:ext>
          </c:extLst>
        </c:ser>
        <c:ser>
          <c:idx val="1"/>
          <c:order val="1"/>
          <c:tx>
            <c:strRef>
              <c:f>'[1]Divisional Ranks'!$A$3</c:f>
              <c:strCache>
                <c:ptCount val="1"/>
                <c:pt idx="0">
                  <c:v>Fraggle Rock</c:v>
                </c:pt>
              </c:strCache>
            </c:strRef>
          </c:tx>
          <c:val>
            <c:numRef>
              <c:f>'[1]Divisional Ranks'!$B$3:$N$3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A8-409B-9340-9ABB2FFF4776}"/>
            </c:ext>
          </c:extLst>
        </c:ser>
        <c:ser>
          <c:idx val="2"/>
          <c:order val="2"/>
          <c:tx>
            <c:strRef>
              <c:f>'[1]Divisional Ranks'!$A$4</c:f>
              <c:strCache>
                <c:ptCount val="1"/>
                <c:pt idx="0">
                  <c:v>Darkwing Duck</c:v>
                </c:pt>
              </c:strCache>
            </c:strRef>
          </c:tx>
          <c:val>
            <c:numRef>
              <c:f>'[1]Divisional Ranks'!$B$4:$N$4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A8-409B-9340-9ABB2FFF4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56384"/>
        <c:axId val="61457920"/>
      </c:lineChart>
      <c:catAx>
        <c:axId val="6145638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61457920"/>
        <c:crosses val="autoZero"/>
        <c:auto val="1"/>
        <c:lblAlgn val="ctr"/>
        <c:lblOffset val="100"/>
        <c:noMultiLvlLbl val="0"/>
      </c:catAx>
      <c:valAx>
        <c:axId val="6145792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45638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9500021872265949"/>
          <c:y val="0.33611147564887767"/>
          <c:w val="0.29500021872265997"/>
          <c:h val="0.33055592009332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'[1]Divisional Ranks'!$A$6</c:f>
              <c:strCache>
                <c:ptCount val="1"/>
                <c:pt idx="0">
                  <c:v>Duckman</c:v>
                </c:pt>
              </c:strCache>
            </c:strRef>
          </c:tx>
          <c:val>
            <c:numRef>
              <c:f>'[1]Divisional Ranks'!$B$6:$N$6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38-4D53-B8EA-CDEE66CC17AA}"/>
            </c:ext>
          </c:extLst>
        </c:ser>
        <c:ser>
          <c:idx val="1"/>
          <c:order val="1"/>
          <c:tx>
            <c:strRef>
              <c:f>'[1]Divisional Ranks'!$A$7</c:f>
              <c:strCache>
                <c:ptCount val="1"/>
                <c:pt idx="0">
                  <c:v>Cornholio</c:v>
                </c:pt>
              </c:strCache>
            </c:strRef>
          </c:tx>
          <c:val>
            <c:numRef>
              <c:f>'[1]Divisional Ranks'!$B$7:$N$7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38-4D53-B8EA-CDEE66CC17AA}"/>
            </c:ext>
          </c:extLst>
        </c:ser>
        <c:ser>
          <c:idx val="2"/>
          <c:order val="2"/>
          <c:tx>
            <c:strRef>
              <c:f>'[1]Divisional Ranks'!$A$8</c:f>
              <c:strCache>
                <c:ptCount val="1"/>
                <c:pt idx="0">
                  <c:v>Quailman</c:v>
                </c:pt>
              </c:strCache>
            </c:strRef>
          </c:tx>
          <c:val>
            <c:numRef>
              <c:f>'[1]Divisional Ranks'!$B$8:$N$8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38-4D53-B8EA-CDEE66CC1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35936"/>
        <c:axId val="62545920"/>
      </c:lineChart>
      <c:catAx>
        <c:axId val="6253593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62545920"/>
        <c:crosses val="autoZero"/>
        <c:auto val="1"/>
        <c:lblAlgn val="ctr"/>
        <c:lblOffset val="100"/>
        <c:noMultiLvlLbl val="0"/>
      </c:catAx>
      <c:valAx>
        <c:axId val="6254592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53593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100002187226595"/>
          <c:y val="0.32222258675998877"/>
          <c:w val="0.28000021872265995"/>
          <c:h val="0.33055592009332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'[1]Divisional Ranks'!$A$10</c:f>
              <c:strCache>
                <c:ptCount val="1"/>
                <c:pt idx="0">
                  <c:v>Pinky &amp; The Brain</c:v>
                </c:pt>
              </c:strCache>
            </c:strRef>
          </c:tx>
          <c:val>
            <c:numRef>
              <c:f>'[1]Divisional Ranks'!$B$10:$N$10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12-4B33-A4D8-42B613AB6DDF}"/>
            </c:ext>
          </c:extLst>
        </c:ser>
        <c:ser>
          <c:idx val="1"/>
          <c:order val="1"/>
          <c:tx>
            <c:strRef>
              <c:f>'[1]Divisional Ranks'!$A$11</c:f>
              <c:strCache>
                <c:ptCount val="1"/>
                <c:pt idx="0">
                  <c:v>Taz-Mania</c:v>
                </c:pt>
              </c:strCache>
            </c:strRef>
          </c:tx>
          <c:val>
            <c:numRef>
              <c:f>'[1]Divisional Ranks'!$B$11:$N$11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12-4B33-A4D8-42B613AB6DDF}"/>
            </c:ext>
          </c:extLst>
        </c:ser>
        <c:ser>
          <c:idx val="2"/>
          <c:order val="2"/>
          <c:tx>
            <c:strRef>
              <c:f>'[1]Divisional Ranks'!$A$12</c:f>
              <c:strCache>
                <c:ptCount val="1"/>
                <c:pt idx="0">
                  <c:v>Space Ghost</c:v>
                </c:pt>
              </c:strCache>
            </c:strRef>
          </c:tx>
          <c:val>
            <c:numRef>
              <c:f>'[1]Divisional Ranks'!$B$12:$N$12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12-4B33-A4D8-42B613AB6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75360"/>
        <c:axId val="62576896"/>
      </c:lineChart>
      <c:catAx>
        <c:axId val="6257536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62576896"/>
        <c:crosses val="autoZero"/>
        <c:auto val="1"/>
        <c:lblAlgn val="ctr"/>
        <c:lblOffset val="100"/>
        <c:noMultiLvlLbl val="0"/>
      </c:catAx>
      <c:valAx>
        <c:axId val="6257689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5753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000021872265968"/>
          <c:y val="0.33425486869389986"/>
          <c:w val="0.32166688538932686"/>
          <c:h val="0.328730006815446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'[1]Divisional Ranks'!$A$14</c:f>
              <c:strCache>
                <c:ptCount val="1"/>
                <c:pt idx="0">
                  <c:v>Angry Beavers</c:v>
                </c:pt>
              </c:strCache>
            </c:strRef>
          </c:tx>
          <c:val>
            <c:numRef>
              <c:f>'[1]Divisional Ranks'!$B$14:$N$14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B5-4868-9556-4DF24F33E909}"/>
            </c:ext>
          </c:extLst>
        </c:ser>
        <c:ser>
          <c:idx val="1"/>
          <c:order val="1"/>
          <c:tx>
            <c:strRef>
              <c:f>'[1]Divisional Ranks'!$A$15</c:f>
              <c:strCache>
                <c:ptCount val="1"/>
                <c:pt idx="0">
                  <c:v>Kraven The Hunter</c:v>
                </c:pt>
              </c:strCache>
            </c:strRef>
          </c:tx>
          <c:val>
            <c:numRef>
              <c:f>'[1]Divisional Ranks'!$B$15:$N$15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B5-4868-9556-4DF24F33E909}"/>
            </c:ext>
          </c:extLst>
        </c:ser>
        <c:ser>
          <c:idx val="2"/>
          <c:order val="2"/>
          <c:tx>
            <c:strRef>
              <c:f>'[1]Divisional Ranks'!$A$16</c:f>
              <c:strCache>
                <c:ptCount val="1"/>
                <c:pt idx="0">
                  <c:v>Vegeta</c:v>
                </c:pt>
              </c:strCache>
            </c:strRef>
          </c:tx>
          <c:val>
            <c:numRef>
              <c:f>'[1]Divisional Ranks'!$B$16:$N$16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B5-4868-9556-4DF24F33E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59584"/>
        <c:axId val="62665472"/>
      </c:lineChart>
      <c:catAx>
        <c:axId val="6265958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62665472"/>
        <c:crosses val="autoZero"/>
        <c:auto val="1"/>
        <c:lblAlgn val="ctr"/>
        <c:lblOffset val="100"/>
        <c:noMultiLvlLbl val="0"/>
      </c:catAx>
      <c:valAx>
        <c:axId val="6266547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65958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000021872265968"/>
          <c:y val="0.33425486869389986"/>
          <c:w val="0.32166688538932686"/>
          <c:h val="0.328730006815446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'Divisional Ranks'!$A$2</c:f>
              <c:strCache>
                <c:ptCount val="1"/>
                <c:pt idx="0">
                  <c:v>Team 1</c:v>
                </c:pt>
              </c:strCache>
            </c:strRef>
          </c:tx>
          <c:val>
            <c:numRef>
              <c:f>'Divisional Ranks'!$B$2:$N$2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A2-411D-8D62-94671AF6CC3E}"/>
            </c:ext>
          </c:extLst>
        </c:ser>
        <c:ser>
          <c:idx val="1"/>
          <c:order val="1"/>
          <c:tx>
            <c:strRef>
              <c:f>'Divisional Ranks'!$A$3</c:f>
              <c:strCache>
                <c:ptCount val="1"/>
                <c:pt idx="0">
                  <c:v>Team 2</c:v>
                </c:pt>
              </c:strCache>
            </c:strRef>
          </c:tx>
          <c:val>
            <c:numRef>
              <c:f>'Divisional Ranks'!$B$3:$N$3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A2-411D-8D62-94671AF6CC3E}"/>
            </c:ext>
          </c:extLst>
        </c:ser>
        <c:ser>
          <c:idx val="2"/>
          <c:order val="2"/>
          <c:tx>
            <c:strRef>
              <c:f>'Divisional Ranks'!$A$4</c:f>
              <c:strCache>
                <c:ptCount val="1"/>
                <c:pt idx="0">
                  <c:v>Team 3</c:v>
                </c:pt>
              </c:strCache>
            </c:strRef>
          </c:tx>
          <c:val>
            <c:numRef>
              <c:f>'Divisional Ranks'!$B$4:$N$4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A2-411D-8D62-94671AF6C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03104"/>
        <c:axId val="62704640"/>
      </c:lineChart>
      <c:catAx>
        <c:axId val="627031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62704640"/>
        <c:crosses val="autoZero"/>
        <c:auto val="1"/>
        <c:lblAlgn val="ctr"/>
        <c:lblOffset val="100"/>
        <c:noMultiLvlLbl val="0"/>
      </c:catAx>
      <c:valAx>
        <c:axId val="6270464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70310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9500021872265949"/>
          <c:y val="0.33611147564887767"/>
          <c:w val="0.29500021872265997"/>
          <c:h val="0.33055592009332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'Divisional Ranks'!$A$6</c:f>
              <c:strCache>
                <c:ptCount val="1"/>
                <c:pt idx="0">
                  <c:v>Team 1</c:v>
                </c:pt>
              </c:strCache>
            </c:strRef>
          </c:tx>
          <c:val>
            <c:numRef>
              <c:f>'Divisional Ranks'!$B$6:$N$6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2E-4712-97FE-FFA31286D08E}"/>
            </c:ext>
          </c:extLst>
        </c:ser>
        <c:ser>
          <c:idx val="1"/>
          <c:order val="1"/>
          <c:tx>
            <c:strRef>
              <c:f>'Divisional Ranks'!$A$7</c:f>
              <c:strCache>
                <c:ptCount val="1"/>
                <c:pt idx="0">
                  <c:v>Team 2</c:v>
                </c:pt>
              </c:strCache>
            </c:strRef>
          </c:tx>
          <c:val>
            <c:numRef>
              <c:f>'Divisional Ranks'!$B$7:$N$7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2E-4712-97FE-FFA31286D08E}"/>
            </c:ext>
          </c:extLst>
        </c:ser>
        <c:ser>
          <c:idx val="2"/>
          <c:order val="2"/>
          <c:tx>
            <c:strRef>
              <c:f>'Divisional Ranks'!$A$8</c:f>
              <c:strCache>
                <c:ptCount val="1"/>
                <c:pt idx="0">
                  <c:v>Team 3</c:v>
                </c:pt>
              </c:strCache>
            </c:strRef>
          </c:tx>
          <c:val>
            <c:numRef>
              <c:f>'Divisional Ranks'!$B$8:$N$8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2E-4712-97FE-FFA31286D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72224"/>
        <c:axId val="72373760"/>
      </c:lineChart>
      <c:catAx>
        <c:axId val="7237222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72373760"/>
        <c:crosses val="autoZero"/>
        <c:auto val="1"/>
        <c:lblAlgn val="ctr"/>
        <c:lblOffset val="100"/>
        <c:noMultiLvlLbl val="0"/>
      </c:catAx>
      <c:valAx>
        <c:axId val="72373760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37222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100002187226595"/>
          <c:y val="0.32222258675998877"/>
          <c:w val="0.28000021872265995"/>
          <c:h val="0.330555920093321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'Divisional Ranks'!$A$10</c:f>
              <c:strCache>
                <c:ptCount val="1"/>
                <c:pt idx="0">
                  <c:v>Team 1</c:v>
                </c:pt>
              </c:strCache>
            </c:strRef>
          </c:tx>
          <c:val>
            <c:numRef>
              <c:f>'Divisional Ranks'!$B$10:$N$10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4D-4C40-8DBA-39BA9BEDEEDA}"/>
            </c:ext>
          </c:extLst>
        </c:ser>
        <c:ser>
          <c:idx val="1"/>
          <c:order val="1"/>
          <c:tx>
            <c:strRef>
              <c:f>'Divisional Ranks'!$A$11</c:f>
              <c:strCache>
                <c:ptCount val="1"/>
                <c:pt idx="0">
                  <c:v>Team 2</c:v>
                </c:pt>
              </c:strCache>
            </c:strRef>
          </c:tx>
          <c:val>
            <c:numRef>
              <c:f>'Divisional Ranks'!$B$11:$N$11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D-4C40-8DBA-39BA9BEDEEDA}"/>
            </c:ext>
          </c:extLst>
        </c:ser>
        <c:ser>
          <c:idx val="2"/>
          <c:order val="2"/>
          <c:tx>
            <c:strRef>
              <c:f>'Divisional Ranks'!$A$12</c:f>
              <c:strCache>
                <c:ptCount val="1"/>
                <c:pt idx="0">
                  <c:v>Team 3</c:v>
                </c:pt>
              </c:strCache>
            </c:strRef>
          </c:tx>
          <c:val>
            <c:numRef>
              <c:f>'Divisional Ranks'!$B$12:$N$12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4D-4C40-8DBA-39BA9BEDE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92928"/>
        <c:axId val="72494464"/>
      </c:lineChart>
      <c:catAx>
        <c:axId val="7249292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72494464"/>
        <c:crosses val="autoZero"/>
        <c:auto val="1"/>
        <c:lblAlgn val="ctr"/>
        <c:lblOffset val="100"/>
        <c:noMultiLvlLbl val="0"/>
      </c:catAx>
      <c:valAx>
        <c:axId val="7249446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492928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000021872265968"/>
          <c:y val="0.33425486869389986"/>
          <c:w val="0.32166688538932686"/>
          <c:h val="0.328730006815446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'Divisional Ranks'!$A$14</c:f>
              <c:strCache>
                <c:ptCount val="1"/>
                <c:pt idx="0">
                  <c:v>Team 1</c:v>
                </c:pt>
              </c:strCache>
            </c:strRef>
          </c:tx>
          <c:val>
            <c:numRef>
              <c:f>'Divisional Ranks'!$B$14:$N$14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C5-4295-89F2-D07DF344EB68}"/>
            </c:ext>
          </c:extLst>
        </c:ser>
        <c:ser>
          <c:idx val="1"/>
          <c:order val="1"/>
          <c:tx>
            <c:strRef>
              <c:f>'Divisional Ranks'!$A$15</c:f>
              <c:strCache>
                <c:ptCount val="1"/>
                <c:pt idx="0">
                  <c:v>Team 2</c:v>
                </c:pt>
              </c:strCache>
            </c:strRef>
          </c:tx>
          <c:val>
            <c:numRef>
              <c:f>'Divisional Ranks'!$B$15:$N$15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5-4295-89F2-D07DF344EB68}"/>
            </c:ext>
          </c:extLst>
        </c:ser>
        <c:ser>
          <c:idx val="2"/>
          <c:order val="2"/>
          <c:tx>
            <c:strRef>
              <c:f>'Divisional Ranks'!$A$16</c:f>
              <c:strCache>
                <c:ptCount val="1"/>
                <c:pt idx="0">
                  <c:v>Team 3</c:v>
                </c:pt>
              </c:strCache>
            </c:strRef>
          </c:tx>
          <c:val>
            <c:numRef>
              <c:f>'Divisional Ranks'!$B$16:$N$16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5-4295-89F2-D07DF344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24160"/>
        <c:axId val="72525696"/>
      </c:lineChart>
      <c:catAx>
        <c:axId val="7252416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72525696"/>
        <c:crosses val="autoZero"/>
        <c:auto val="1"/>
        <c:lblAlgn val="ctr"/>
        <c:lblOffset val="100"/>
        <c:noMultiLvlLbl val="0"/>
      </c:catAx>
      <c:valAx>
        <c:axId val="7252569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52416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6000021872265968"/>
          <c:y val="0.33425486869389986"/>
          <c:w val="0.32166688538932686"/>
          <c:h val="0.328730006815446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826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45720</xdr:rowOff>
    </xdr:from>
    <xdr:to>
      <xdr:col>7</xdr:col>
      <xdr:colOff>327660</xdr:colOff>
      <xdr:row>16</xdr:row>
      <xdr:rowOff>106680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17</xdr:row>
      <xdr:rowOff>45720</xdr:rowOff>
    </xdr:from>
    <xdr:to>
      <xdr:col>7</xdr:col>
      <xdr:colOff>335280</xdr:colOff>
      <xdr:row>33</xdr:row>
      <xdr:rowOff>106680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563880</xdr:colOff>
      <xdr:row>0</xdr:row>
      <xdr:rowOff>45720</xdr:rowOff>
    </xdr:from>
    <xdr:to>
      <xdr:col>15</xdr:col>
      <xdr:colOff>259080</xdr:colOff>
      <xdr:row>16</xdr:row>
      <xdr:rowOff>121920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579120</xdr:colOff>
      <xdr:row>17</xdr:row>
      <xdr:rowOff>60960</xdr:rowOff>
    </xdr:from>
    <xdr:to>
      <xdr:col>15</xdr:col>
      <xdr:colOff>274320</xdr:colOff>
      <xdr:row>33</xdr:row>
      <xdr:rowOff>137160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</xdr:colOff>
      <xdr:row>0</xdr:row>
      <xdr:rowOff>45720</xdr:rowOff>
    </xdr:from>
    <xdr:to>
      <xdr:col>7</xdr:col>
      <xdr:colOff>327660</xdr:colOff>
      <xdr:row>16</xdr:row>
      <xdr:rowOff>106680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30480</xdr:colOff>
      <xdr:row>17</xdr:row>
      <xdr:rowOff>45720</xdr:rowOff>
    </xdr:from>
    <xdr:to>
      <xdr:col>7</xdr:col>
      <xdr:colOff>335280</xdr:colOff>
      <xdr:row>33</xdr:row>
      <xdr:rowOff>106680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563880</xdr:colOff>
      <xdr:row>0</xdr:row>
      <xdr:rowOff>45720</xdr:rowOff>
    </xdr:from>
    <xdr:to>
      <xdr:col>15</xdr:col>
      <xdr:colOff>259080</xdr:colOff>
      <xdr:row>16</xdr:row>
      <xdr:rowOff>121920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579120</xdr:colOff>
      <xdr:row>17</xdr:row>
      <xdr:rowOff>60960</xdr:rowOff>
    </xdr:from>
    <xdr:to>
      <xdr:col>15</xdr:col>
      <xdr:colOff>274320</xdr:colOff>
      <xdr:row>33</xdr:row>
      <xdr:rowOff>137160</xdr:rowOff>
    </xdr:to>
    <xdr:graphicFrame macro="">
      <xdr:nvGraphicFramePr>
        <xdr:cNvPr id="9" name="Chart 7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Scores"/>
      <sheetName val="Weekly Avg"/>
      <sheetName val="PSA"/>
      <sheetName val="Point Difference"/>
      <sheetName val="Overall Rank"/>
      <sheetName val="Overall Graph"/>
      <sheetName val="Divisional Ranks"/>
      <sheetName val="Divisional Graph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The Tick</v>
          </cell>
          <cell r="B2">
            <v>1</v>
          </cell>
          <cell r="C2">
            <v>1</v>
          </cell>
          <cell r="D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  <cell r="M2">
            <v>2</v>
          </cell>
          <cell r="N2">
            <v>1</v>
          </cell>
        </row>
        <row r="3">
          <cell r="A3" t="str">
            <v>Fraggle Rock</v>
          </cell>
          <cell r="B3">
            <v>3</v>
          </cell>
          <cell r="C3">
            <v>3</v>
          </cell>
          <cell r="D3">
            <v>3</v>
          </cell>
          <cell r="E3">
            <v>3</v>
          </cell>
          <cell r="F3">
            <v>3</v>
          </cell>
          <cell r="G3">
            <v>3</v>
          </cell>
          <cell r="H3">
            <v>3</v>
          </cell>
          <cell r="I3">
            <v>3</v>
          </cell>
          <cell r="J3">
            <v>3</v>
          </cell>
          <cell r="K3">
            <v>3</v>
          </cell>
          <cell r="L3">
            <v>3</v>
          </cell>
          <cell r="M3">
            <v>3</v>
          </cell>
          <cell r="N3">
            <v>3</v>
          </cell>
        </row>
        <row r="4">
          <cell r="A4" t="str">
            <v>Darkwing Duck</v>
          </cell>
          <cell r="B4">
            <v>2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1</v>
          </cell>
          <cell r="N4">
            <v>2</v>
          </cell>
        </row>
        <row r="6">
          <cell r="A6" t="str">
            <v>Duckman</v>
          </cell>
          <cell r="B6">
            <v>3</v>
          </cell>
          <cell r="C6">
            <v>3</v>
          </cell>
          <cell r="D6">
            <v>1</v>
          </cell>
          <cell r="E6">
            <v>2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</row>
        <row r="7">
          <cell r="A7" t="str">
            <v>Cornholio</v>
          </cell>
          <cell r="B7">
            <v>1</v>
          </cell>
          <cell r="C7">
            <v>2</v>
          </cell>
          <cell r="D7">
            <v>2</v>
          </cell>
          <cell r="E7">
            <v>3</v>
          </cell>
          <cell r="F7">
            <v>3</v>
          </cell>
          <cell r="G7">
            <v>3</v>
          </cell>
          <cell r="H7">
            <v>3</v>
          </cell>
          <cell r="I7">
            <v>3</v>
          </cell>
          <cell r="J7">
            <v>3</v>
          </cell>
          <cell r="K7">
            <v>3</v>
          </cell>
          <cell r="L7">
            <v>2</v>
          </cell>
          <cell r="M7">
            <v>2</v>
          </cell>
          <cell r="N7">
            <v>2</v>
          </cell>
        </row>
        <row r="8">
          <cell r="A8" t="str">
            <v>Quailman</v>
          </cell>
          <cell r="B8">
            <v>2</v>
          </cell>
          <cell r="C8">
            <v>1</v>
          </cell>
          <cell r="D8">
            <v>3</v>
          </cell>
          <cell r="E8">
            <v>1</v>
          </cell>
          <cell r="F8">
            <v>2</v>
          </cell>
          <cell r="G8">
            <v>2</v>
          </cell>
          <cell r="H8">
            <v>2</v>
          </cell>
          <cell r="I8">
            <v>2</v>
          </cell>
          <cell r="J8">
            <v>2</v>
          </cell>
          <cell r="K8">
            <v>2</v>
          </cell>
          <cell r="L8">
            <v>3</v>
          </cell>
          <cell r="M8">
            <v>3</v>
          </cell>
          <cell r="N8">
            <v>3</v>
          </cell>
        </row>
        <row r="10">
          <cell r="A10" t="str">
            <v>Pinky &amp; The Brain</v>
          </cell>
          <cell r="B10">
            <v>3</v>
          </cell>
          <cell r="C10">
            <v>3</v>
          </cell>
          <cell r="D10">
            <v>3</v>
          </cell>
          <cell r="E10">
            <v>3</v>
          </cell>
          <cell r="F10">
            <v>3</v>
          </cell>
          <cell r="G10">
            <v>3</v>
          </cell>
          <cell r="H10">
            <v>3</v>
          </cell>
          <cell r="I10">
            <v>3</v>
          </cell>
          <cell r="J10">
            <v>3</v>
          </cell>
          <cell r="K10">
            <v>3</v>
          </cell>
          <cell r="L10">
            <v>3</v>
          </cell>
          <cell r="M10">
            <v>3</v>
          </cell>
          <cell r="N10">
            <v>3</v>
          </cell>
        </row>
        <row r="11">
          <cell r="A11" t="str">
            <v>Taz-Mania</v>
          </cell>
          <cell r="B11">
            <v>1</v>
          </cell>
          <cell r="C11">
            <v>1</v>
          </cell>
          <cell r="D11">
            <v>2</v>
          </cell>
          <cell r="E11">
            <v>2</v>
          </cell>
          <cell r="F11">
            <v>2</v>
          </cell>
          <cell r="G11">
            <v>1</v>
          </cell>
          <cell r="H11">
            <v>1</v>
          </cell>
          <cell r="I11">
            <v>2</v>
          </cell>
          <cell r="J11">
            <v>1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</row>
        <row r="12">
          <cell r="A12" t="str">
            <v>Space Ghost</v>
          </cell>
          <cell r="B12">
            <v>2</v>
          </cell>
          <cell r="C12">
            <v>2</v>
          </cell>
          <cell r="D12">
            <v>1</v>
          </cell>
          <cell r="E12">
            <v>1</v>
          </cell>
          <cell r="F12">
            <v>1</v>
          </cell>
          <cell r="G12">
            <v>2</v>
          </cell>
          <cell r="H12">
            <v>2</v>
          </cell>
          <cell r="I12">
            <v>1</v>
          </cell>
          <cell r="J12">
            <v>2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</row>
        <row r="14">
          <cell r="A14" t="str">
            <v>Angry Beavers</v>
          </cell>
          <cell r="B14">
            <v>2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A15" t="str">
            <v>Kraven The Hunter</v>
          </cell>
          <cell r="B15">
            <v>1</v>
          </cell>
          <cell r="C15">
            <v>2</v>
          </cell>
          <cell r="D15">
            <v>2</v>
          </cell>
          <cell r="E15">
            <v>2</v>
          </cell>
          <cell r="F15">
            <v>2</v>
          </cell>
          <cell r="G15">
            <v>2</v>
          </cell>
          <cell r="H15">
            <v>2</v>
          </cell>
          <cell r="I15">
            <v>2</v>
          </cell>
          <cell r="J15">
            <v>2</v>
          </cell>
          <cell r="K15">
            <v>2</v>
          </cell>
          <cell r="L15">
            <v>2</v>
          </cell>
          <cell r="M15">
            <v>2</v>
          </cell>
          <cell r="N15">
            <v>2</v>
          </cell>
        </row>
        <row r="16">
          <cell r="A16" t="str">
            <v>Vegeta</v>
          </cell>
          <cell r="B16">
            <v>3</v>
          </cell>
          <cell r="C16">
            <v>3</v>
          </cell>
          <cell r="D16">
            <v>3</v>
          </cell>
          <cell r="E16">
            <v>3</v>
          </cell>
          <cell r="F16">
            <v>3</v>
          </cell>
          <cell r="G16">
            <v>3</v>
          </cell>
          <cell r="H16">
            <v>3</v>
          </cell>
          <cell r="I16">
            <v>3</v>
          </cell>
          <cell r="J16">
            <v>3</v>
          </cell>
          <cell r="K16">
            <v>3</v>
          </cell>
          <cell r="L16">
            <v>3</v>
          </cell>
          <cell r="M16">
            <v>3</v>
          </cell>
          <cell r="N16">
            <v>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K18" sqref="K18"/>
    </sheetView>
  </sheetViews>
  <sheetFormatPr defaultColWidth="8.85546875" defaultRowHeight="15" x14ac:dyDescent="0.25"/>
  <cols>
    <col min="1" max="1" width="20.140625" style="8" bestFit="1" customWidth="1"/>
    <col min="2" max="16384" width="8.85546875" style="2"/>
  </cols>
  <sheetData>
    <row r="1" spans="1:15" s="1" customFormat="1" x14ac:dyDescent="0.25">
      <c r="A1" s="7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 t="s">
        <v>0</v>
      </c>
    </row>
    <row r="2" spans="1:15" x14ac:dyDescent="0.25">
      <c r="A2" s="8" t="s">
        <v>18</v>
      </c>
      <c r="B2" s="9">
        <v>118.63</v>
      </c>
      <c r="C2" s="9">
        <v>92.15</v>
      </c>
      <c r="D2" s="9">
        <v>127.71</v>
      </c>
      <c r="E2" s="9">
        <v>131.97999999999999</v>
      </c>
      <c r="F2" s="9">
        <v>101.04</v>
      </c>
      <c r="G2" s="9">
        <v>102.61</v>
      </c>
      <c r="H2" s="9">
        <v>129.51</v>
      </c>
      <c r="I2" s="9">
        <v>129.18</v>
      </c>
      <c r="J2" s="9">
        <v>116.99</v>
      </c>
      <c r="K2" s="9">
        <v>112.33</v>
      </c>
      <c r="L2" s="9">
        <v>93.99</v>
      </c>
      <c r="M2" s="9">
        <v>105.63</v>
      </c>
      <c r="N2" s="9">
        <v>109.67</v>
      </c>
      <c r="O2" s="9">
        <f>SUM(B2:N2)</f>
        <v>1471.42</v>
      </c>
    </row>
    <row r="3" spans="1:15" x14ac:dyDescent="0.25">
      <c r="A3" s="8" t="s">
        <v>19</v>
      </c>
      <c r="B3" s="9">
        <v>129.44999999999999</v>
      </c>
      <c r="C3" s="10">
        <v>191.26</v>
      </c>
      <c r="D3" s="9">
        <v>102.46</v>
      </c>
      <c r="E3" s="9">
        <v>127.34</v>
      </c>
      <c r="F3" s="9">
        <v>105.48</v>
      </c>
      <c r="G3" s="9">
        <v>117.22</v>
      </c>
      <c r="H3" s="9">
        <v>99.48</v>
      </c>
      <c r="I3" s="9">
        <v>138.27000000000001</v>
      </c>
      <c r="J3" s="10">
        <v>149.68</v>
      </c>
      <c r="K3" s="9">
        <v>124.56</v>
      </c>
      <c r="L3" s="10">
        <v>149.63</v>
      </c>
      <c r="M3" s="9">
        <v>102.43</v>
      </c>
      <c r="N3" s="9">
        <v>109.69</v>
      </c>
      <c r="O3" s="9">
        <f t="shared" ref="O3:O13" si="0">SUM(B3:N3)</f>
        <v>1646.95</v>
      </c>
    </row>
    <row r="4" spans="1:15" x14ac:dyDescent="0.25">
      <c r="A4" s="8" t="s">
        <v>20</v>
      </c>
      <c r="B4" s="11">
        <v>91.39</v>
      </c>
      <c r="C4" s="9">
        <v>158.69</v>
      </c>
      <c r="D4" s="9">
        <v>122.46</v>
      </c>
      <c r="E4" s="9">
        <v>113.85</v>
      </c>
      <c r="F4" s="9">
        <v>122.12</v>
      </c>
      <c r="G4" s="10">
        <v>144.19</v>
      </c>
      <c r="H4" s="9">
        <v>98.01</v>
      </c>
      <c r="I4" s="10">
        <v>144.47999999999999</v>
      </c>
      <c r="J4" s="9">
        <v>118.62</v>
      </c>
      <c r="K4" s="9">
        <v>123.05</v>
      </c>
      <c r="L4" s="9">
        <v>102.09</v>
      </c>
      <c r="M4" s="9">
        <v>106.7</v>
      </c>
      <c r="N4" s="9">
        <v>145.71</v>
      </c>
      <c r="O4" s="9">
        <f t="shared" si="0"/>
        <v>1591.36</v>
      </c>
    </row>
    <row r="5" spans="1:15" x14ac:dyDescent="0.25">
      <c r="A5" s="8" t="s">
        <v>21</v>
      </c>
      <c r="B5" s="9">
        <v>112.22</v>
      </c>
      <c r="C5" s="9">
        <v>123.94</v>
      </c>
      <c r="D5" s="9">
        <v>79.22</v>
      </c>
      <c r="E5" s="9">
        <v>148.93</v>
      </c>
      <c r="F5" s="9">
        <v>134.33000000000001</v>
      </c>
      <c r="G5" s="9">
        <v>112.37</v>
      </c>
      <c r="H5" s="9">
        <v>109.15</v>
      </c>
      <c r="I5" s="9">
        <v>124.68</v>
      </c>
      <c r="J5" s="9">
        <v>108.61</v>
      </c>
      <c r="K5" s="9">
        <v>133.04</v>
      </c>
      <c r="L5" s="9">
        <v>102.64</v>
      </c>
      <c r="M5" s="9">
        <v>118.21</v>
      </c>
      <c r="N5" s="11">
        <v>106.12</v>
      </c>
      <c r="O5" s="9">
        <f t="shared" si="0"/>
        <v>1513.46</v>
      </c>
    </row>
    <row r="6" spans="1:15" x14ac:dyDescent="0.25">
      <c r="A6" s="8" t="s">
        <v>22</v>
      </c>
      <c r="B6" s="9">
        <v>130.49</v>
      </c>
      <c r="C6" s="9">
        <v>146.55000000000001</v>
      </c>
      <c r="D6" s="9">
        <v>118.46</v>
      </c>
      <c r="E6" s="9">
        <v>118.51</v>
      </c>
      <c r="F6" s="9">
        <v>131.4</v>
      </c>
      <c r="G6" s="11">
        <v>77.11</v>
      </c>
      <c r="H6" s="9">
        <v>103.59</v>
      </c>
      <c r="I6" s="9">
        <v>128.88</v>
      </c>
      <c r="J6" s="9">
        <v>126.84</v>
      </c>
      <c r="K6" s="10">
        <v>165.46</v>
      </c>
      <c r="L6" s="9">
        <v>109.47</v>
      </c>
      <c r="M6" s="9">
        <v>147.29</v>
      </c>
      <c r="N6" s="9">
        <v>128.86000000000001</v>
      </c>
      <c r="O6" s="9">
        <f t="shared" si="0"/>
        <v>1632.9099999999999</v>
      </c>
    </row>
    <row r="7" spans="1:15" x14ac:dyDescent="0.25">
      <c r="A7" s="8" t="s">
        <v>23</v>
      </c>
      <c r="B7" s="9">
        <v>126.96</v>
      </c>
      <c r="C7" s="9">
        <v>146.69999999999999</v>
      </c>
      <c r="D7" s="11">
        <v>77.180000000000007</v>
      </c>
      <c r="E7" s="9">
        <v>129.9</v>
      </c>
      <c r="F7" s="9">
        <v>116.84</v>
      </c>
      <c r="G7" s="9">
        <v>118.32</v>
      </c>
      <c r="H7" s="11">
        <v>73.14</v>
      </c>
      <c r="I7" s="9">
        <v>115.28</v>
      </c>
      <c r="J7" s="9">
        <v>107.49</v>
      </c>
      <c r="K7" s="9">
        <v>102.56</v>
      </c>
      <c r="L7" s="9">
        <v>122.94</v>
      </c>
      <c r="M7" s="9">
        <v>135.53</v>
      </c>
      <c r="N7" s="9">
        <v>140.27000000000001</v>
      </c>
      <c r="O7" s="9">
        <f t="shared" si="0"/>
        <v>1513.1100000000001</v>
      </c>
    </row>
    <row r="8" spans="1:15" x14ac:dyDescent="0.25">
      <c r="A8" s="8" t="s">
        <v>24</v>
      </c>
      <c r="B8" s="9">
        <v>125.16</v>
      </c>
      <c r="C8" s="9">
        <v>132.66</v>
      </c>
      <c r="D8" s="9">
        <v>104.56</v>
      </c>
      <c r="E8" s="11">
        <v>99.06</v>
      </c>
      <c r="F8" s="9">
        <v>121.76</v>
      </c>
      <c r="G8" s="9">
        <v>95.84</v>
      </c>
      <c r="H8" s="9">
        <v>80.75</v>
      </c>
      <c r="I8" s="9">
        <v>107.19</v>
      </c>
      <c r="J8" s="9">
        <v>117.85</v>
      </c>
      <c r="K8" s="9">
        <v>85.03</v>
      </c>
      <c r="L8" s="9">
        <v>102.2</v>
      </c>
      <c r="M8" s="9">
        <v>129.79</v>
      </c>
      <c r="N8" s="9">
        <v>115.58</v>
      </c>
      <c r="O8" s="9">
        <f t="shared" si="0"/>
        <v>1417.43</v>
      </c>
    </row>
    <row r="9" spans="1:15" x14ac:dyDescent="0.25">
      <c r="A9" s="8" t="s">
        <v>25</v>
      </c>
      <c r="B9" s="9">
        <v>95.9</v>
      </c>
      <c r="C9" s="9">
        <v>163.16</v>
      </c>
      <c r="D9" s="9">
        <v>109.56</v>
      </c>
      <c r="E9" s="9">
        <v>100.4</v>
      </c>
      <c r="F9" s="11">
        <v>75.010000000000005</v>
      </c>
      <c r="G9" s="9">
        <v>112.6</v>
      </c>
      <c r="H9" s="9">
        <v>97.21</v>
      </c>
      <c r="I9" s="11">
        <v>90.02</v>
      </c>
      <c r="J9" s="11">
        <v>96.91</v>
      </c>
      <c r="K9" s="11">
        <v>79.790000000000006</v>
      </c>
      <c r="L9" s="11">
        <v>77.28</v>
      </c>
      <c r="M9" s="11">
        <v>72.58</v>
      </c>
      <c r="N9" s="9">
        <v>164.9</v>
      </c>
      <c r="O9" s="9">
        <f t="shared" si="0"/>
        <v>1335.32</v>
      </c>
    </row>
    <row r="10" spans="1:15" x14ac:dyDescent="0.25">
      <c r="A10" s="8" t="s">
        <v>26</v>
      </c>
      <c r="B10" s="9">
        <v>127.49</v>
      </c>
      <c r="C10" s="11">
        <v>81.47</v>
      </c>
      <c r="D10" s="9">
        <v>148.47999999999999</v>
      </c>
      <c r="E10" s="10">
        <v>170.91</v>
      </c>
      <c r="F10" s="10">
        <v>159.19</v>
      </c>
      <c r="G10" s="9">
        <v>118.6</v>
      </c>
      <c r="H10" s="9">
        <v>108.43</v>
      </c>
      <c r="I10" s="9">
        <v>122.05</v>
      </c>
      <c r="J10" s="9">
        <v>136.74</v>
      </c>
      <c r="K10" s="9">
        <v>146.41</v>
      </c>
      <c r="L10" s="9">
        <v>128.52000000000001</v>
      </c>
      <c r="M10" s="9">
        <v>151.77000000000001</v>
      </c>
      <c r="N10" s="10">
        <v>169.08</v>
      </c>
      <c r="O10" s="9">
        <f t="shared" si="0"/>
        <v>1769.1399999999999</v>
      </c>
    </row>
    <row r="11" spans="1:15" x14ac:dyDescent="0.25">
      <c r="A11" s="8" t="s">
        <v>27</v>
      </c>
      <c r="B11" s="9">
        <v>154.26</v>
      </c>
      <c r="C11" s="9">
        <v>166.57</v>
      </c>
      <c r="D11" s="10">
        <v>169.06</v>
      </c>
      <c r="E11" s="9">
        <v>149.56</v>
      </c>
      <c r="F11" s="9">
        <v>134.41</v>
      </c>
      <c r="G11" s="9">
        <v>126.73</v>
      </c>
      <c r="H11" s="9">
        <v>109.57</v>
      </c>
      <c r="I11" s="9">
        <v>139.53</v>
      </c>
      <c r="J11" s="9">
        <v>132.11000000000001</v>
      </c>
      <c r="K11" s="9">
        <v>102.06</v>
      </c>
      <c r="L11" s="9">
        <v>107.23</v>
      </c>
      <c r="M11" s="9">
        <v>128.79</v>
      </c>
      <c r="N11" s="9">
        <v>140.66999999999999</v>
      </c>
      <c r="O11" s="9">
        <f t="shared" si="0"/>
        <v>1760.5500000000002</v>
      </c>
    </row>
    <row r="12" spans="1:15" x14ac:dyDescent="0.25">
      <c r="A12" s="8" t="s">
        <v>28</v>
      </c>
      <c r="B12" s="9">
        <v>111.16</v>
      </c>
      <c r="C12" s="9">
        <v>144.24</v>
      </c>
      <c r="D12" s="9">
        <v>146.44</v>
      </c>
      <c r="E12" s="9">
        <v>169.89</v>
      </c>
      <c r="F12" s="9">
        <v>119.33</v>
      </c>
      <c r="G12" s="9">
        <v>134.16</v>
      </c>
      <c r="H12" s="9">
        <v>94.42</v>
      </c>
      <c r="I12" s="9">
        <v>127.89</v>
      </c>
      <c r="J12" s="9">
        <v>119.4</v>
      </c>
      <c r="K12" s="9">
        <v>123.19</v>
      </c>
      <c r="L12" s="9">
        <v>127.42</v>
      </c>
      <c r="M12" s="9">
        <v>106.37</v>
      </c>
      <c r="N12" s="9">
        <v>106.87</v>
      </c>
      <c r="O12" s="9">
        <f t="shared" si="0"/>
        <v>1630.7800000000002</v>
      </c>
    </row>
    <row r="13" spans="1:15" x14ac:dyDescent="0.25">
      <c r="A13" s="8" t="s">
        <v>29</v>
      </c>
      <c r="B13" s="10">
        <v>188.11</v>
      </c>
      <c r="C13" s="9">
        <v>124.37</v>
      </c>
      <c r="D13" s="9">
        <v>134.29</v>
      </c>
      <c r="E13" s="9">
        <v>145.91</v>
      </c>
      <c r="F13" s="9">
        <v>119.04</v>
      </c>
      <c r="G13" s="9">
        <v>116.24</v>
      </c>
      <c r="H13" s="10">
        <v>159.44</v>
      </c>
      <c r="I13" s="9">
        <v>94.21</v>
      </c>
      <c r="J13" s="9">
        <v>121.87</v>
      </c>
      <c r="K13" s="9">
        <v>91.07</v>
      </c>
      <c r="L13" s="9">
        <v>136.91</v>
      </c>
      <c r="M13" s="10">
        <v>162.28</v>
      </c>
      <c r="N13" s="9">
        <v>117.43</v>
      </c>
      <c r="O13" s="9">
        <f t="shared" si="0"/>
        <v>1711.17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"/>
  <sheetViews>
    <sheetView workbookViewId="0">
      <selection activeCell="A2" sqref="A2:A13"/>
    </sheetView>
  </sheetViews>
  <sheetFormatPr defaultRowHeight="15" x14ac:dyDescent="0.25"/>
  <sheetData>
    <row r="1" spans="1:14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</row>
    <row r="2" spans="1:14" x14ac:dyDescent="0.25">
      <c r="A2" s="8" t="str">
        <f>'Weekly Scores'!A2</f>
        <v>Good Will Humping</v>
      </c>
      <c r="B2" s="3">
        <f>AVERAGE('Weekly Scores'!B2)</f>
        <v>118.63</v>
      </c>
      <c r="C2" s="3">
        <f>AVERAGE('Weekly Scores'!B2:C2)</f>
        <v>105.39</v>
      </c>
      <c r="D2" s="3">
        <f>AVERAGE('Weekly Scores'!B2:D2)</f>
        <v>112.83</v>
      </c>
      <c r="E2" s="4">
        <f>AVERAGE('Weekly Scores'!B2:E2)</f>
        <v>117.61750000000001</v>
      </c>
      <c r="F2" s="3">
        <f>AVERAGE('Weekly Scores'!B2:F2)</f>
        <v>114.30199999999999</v>
      </c>
      <c r="G2" s="3">
        <f>AVERAGE('Weekly Scores'!B2:G2)</f>
        <v>112.35333333333334</v>
      </c>
      <c r="H2" s="3">
        <f>AVERAGE('Weekly Scores'!B2:H2)</f>
        <v>114.80428571428571</v>
      </c>
      <c r="I2" s="4">
        <f>AVERAGE('Weekly Scores'!B2:I2)</f>
        <v>116.60124999999999</v>
      </c>
      <c r="J2" s="3">
        <f>AVERAGE('Weekly Scores'!B2:J2)</f>
        <v>116.64444444444445</v>
      </c>
      <c r="K2" s="3">
        <f>AVERAGE('Weekly Scores'!B2:K2)</f>
        <v>116.21299999999999</v>
      </c>
      <c r="L2" s="3">
        <f>AVERAGE('Weekly Scores'!B2:L2)</f>
        <v>114.19272727272727</v>
      </c>
      <c r="M2" s="4">
        <f>AVERAGE('Weekly Scores'!B2:M2)</f>
        <v>113.47916666666667</v>
      </c>
      <c r="N2" s="5">
        <f>AVERAGE('Weekly Scores'!B2:N2)</f>
        <v>113.18615384615386</v>
      </c>
    </row>
    <row r="3" spans="1:14" x14ac:dyDescent="0.25">
      <c r="A3" s="8" t="str">
        <f>'Weekly Scores'!A3</f>
        <v>Star Whores</v>
      </c>
      <c r="B3" s="3">
        <f>AVERAGE('Weekly Scores'!B3)</f>
        <v>129.44999999999999</v>
      </c>
      <c r="C3" s="3">
        <f>AVERAGE('Weekly Scores'!B3:C3)</f>
        <v>160.35499999999999</v>
      </c>
      <c r="D3" s="3">
        <f>AVERAGE('Weekly Scores'!B3:D3)</f>
        <v>141.05666666666664</v>
      </c>
      <c r="E3" s="4">
        <f>AVERAGE('Weekly Scores'!B3:E3)</f>
        <v>137.6275</v>
      </c>
      <c r="F3" s="3">
        <f>AVERAGE('Weekly Scores'!B3:F3)</f>
        <v>131.19800000000001</v>
      </c>
      <c r="G3" s="3">
        <f>AVERAGE('Weekly Scores'!B3:G3)</f>
        <v>128.86833333333334</v>
      </c>
      <c r="H3" s="3">
        <f>AVERAGE('Weekly Scores'!B3:H3)</f>
        <v>124.67</v>
      </c>
      <c r="I3" s="4">
        <f>AVERAGE('Weekly Scores'!B3:I3)</f>
        <v>126.37</v>
      </c>
      <c r="J3" s="3">
        <f>AVERAGE('Weekly Scores'!B3:J3)</f>
        <v>128.96</v>
      </c>
      <c r="K3" s="3">
        <f>AVERAGE('Weekly Scores'!B3:K3)</f>
        <v>128.52000000000001</v>
      </c>
      <c r="L3" s="3">
        <f>AVERAGE('Weekly Scores'!B3:L3)</f>
        <v>130.43909090909091</v>
      </c>
      <c r="M3" s="4">
        <f>AVERAGE('Weekly Scores'!B3:M3)</f>
        <v>128.10499999999999</v>
      </c>
      <c r="N3" s="5">
        <f>AVERAGE('Weekly Scores'!B3:N3)</f>
        <v>126.68846153846154</v>
      </c>
    </row>
    <row r="4" spans="1:14" x14ac:dyDescent="0.25">
      <c r="A4" s="8" t="str">
        <f>'Weekly Scores'!A4</f>
        <v>The Empires Got Back</v>
      </c>
      <c r="B4" s="3">
        <f>AVERAGE('Weekly Scores'!B4)</f>
        <v>91.39</v>
      </c>
      <c r="C4" s="3">
        <f>AVERAGE('Weekly Scores'!B4:C4)</f>
        <v>125.03999999999999</v>
      </c>
      <c r="D4" s="3">
        <f>AVERAGE('Weekly Scores'!B4:D4)</f>
        <v>124.17999999999999</v>
      </c>
      <c r="E4" s="4">
        <f>AVERAGE('Weekly Scores'!B4:E4)</f>
        <v>121.5975</v>
      </c>
      <c r="F4" s="3">
        <f>AVERAGE('Weekly Scores'!B4:F4)</f>
        <v>121.702</v>
      </c>
      <c r="G4" s="3">
        <f>AVERAGE('Weekly Scores'!B4:G4)</f>
        <v>125.45</v>
      </c>
      <c r="H4" s="3">
        <f>AVERAGE('Weekly Scores'!B4:H4)</f>
        <v>121.53</v>
      </c>
      <c r="I4" s="4">
        <f>AVERAGE('Weekly Scores'!B4:I4)</f>
        <v>124.39875000000001</v>
      </c>
      <c r="J4" s="3">
        <f>AVERAGE('Weekly Scores'!B4:J4)</f>
        <v>123.75666666666666</v>
      </c>
      <c r="K4" s="3">
        <f>AVERAGE('Weekly Scores'!B4:K4)</f>
        <v>123.68599999999999</v>
      </c>
      <c r="L4" s="3">
        <f>AVERAGE('Weekly Scores'!B4:L4)</f>
        <v>121.72272727272725</v>
      </c>
      <c r="M4" s="4">
        <f>AVERAGE('Weekly Scores'!B4:M4)</f>
        <v>120.47083333333332</v>
      </c>
      <c r="N4" s="5">
        <f>AVERAGE('Weekly Scores'!B4:N4)</f>
        <v>122.41230769230768</v>
      </c>
    </row>
    <row r="5" spans="1:14" x14ac:dyDescent="0.25">
      <c r="A5" s="8" t="str">
        <f>'Weekly Scores'!A5</f>
        <v>Pale RideHer</v>
      </c>
      <c r="B5" s="3">
        <f>AVERAGE('Weekly Scores'!B5)</f>
        <v>112.22</v>
      </c>
      <c r="C5" s="3">
        <f>AVERAGE('Weekly Scores'!B5:C5)</f>
        <v>118.08</v>
      </c>
      <c r="D5" s="3">
        <f>AVERAGE('Weekly Scores'!B5:D5)</f>
        <v>105.12666666666667</v>
      </c>
      <c r="E5" s="4">
        <f>AVERAGE('Weekly Scores'!B5:E5)</f>
        <v>116.0775</v>
      </c>
      <c r="F5" s="3">
        <f>AVERAGE('Weekly Scores'!B5:F5)</f>
        <v>119.72799999999999</v>
      </c>
      <c r="G5" s="3">
        <f>AVERAGE('Weekly Scores'!B5:G5)</f>
        <v>118.50166666666667</v>
      </c>
      <c r="H5" s="3">
        <f>AVERAGE('Weekly Scores'!B5:H5)</f>
        <v>117.16571428571429</v>
      </c>
      <c r="I5" s="4">
        <f>AVERAGE('Weekly Scores'!B5:I5)</f>
        <v>118.10499999999999</v>
      </c>
      <c r="J5" s="3">
        <f>AVERAGE('Weekly Scores'!B5:J5)</f>
        <v>117.04999999999998</v>
      </c>
      <c r="K5" s="3">
        <f>AVERAGE('Weekly Scores'!B5:K5)</f>
        <v>118.64899999999997</v>
      </c>
      <c r="L5" s="3">
        <f>AVERAGE('Weekly Scores'!B5:L5)</f>
        <v>117.19363636363636</v>
      </c>
      <c r="M5" s="4">
        <f>AVERAGE('Weekly Scores'!B5:M5)</f>
        <v>117.27833333333332</v>
      </c>
      <c r="N5" s="5">
        <f>AVERAGE('Weekly Scores'!B5:N5)</f>
        <v>116.42</v>
      </c>
    </row>
    <row r="6" spans="1:14" x14ac:dyDescent="0.25">
      <c r="A6" s="8" t="str">
        <f>'Weekly Scores'!A6</f>
        <v>BigDickInLitleVagina</v>
      </c>
      <c r="B6" s="3">
        <f>AVERAGE('Weekly Scores'!B6)</f>
        <v>130.49</v>
      </c>
      <c r="C6" s="3">
        <f>AVERAGE('Weekly Scores'!B6:C6)</f>
        <v>138.52000000000001</v>
      </c>
      <c r="D6" s="3">
        <f>AVERAGE('Weekly Scores'!B6:D6)</f>
        <v>131.83333333333334</v>
      </c>
      <c r="E6" s="4">
        <f>AVERAGE('Weekly Scores'!B6:E6)</f>
        <v>128.5025</v>
      </c>
      <c r="F6" s="3">
        <f>AVERAGE('Weekly Scores'!B6:F6)</f>
        <v>129.08199999999999</v>
      </c>
      <c r="G6" s="3">
        <f>AVERAGE('Weekly Scores'!B6:G6)</f>
        <v>120.42</v>
      </c>
      <c r="H6" s="3">
        <f>AVERAGE('Weekly Scores'!B6:H6)</f>
        <v>118.01571428571428</v>
      </c>
      <c r="I6" s="4">
        <f>AVERAGE('Weekly Scores'!B6:I6)</f>
        <v>119.37375</v>
      </c>
      <c r="J6" s="3">
        <f>AVERAGE('Weekly Scores'!B6:J6)</f>
        <v>120.20333333333332</v>
      </c>
      <c r="K6" s="3">
        <f>AVERAGE('Weekly Scores'!B6:K6)</f>
        <v>124.729</v>
      </c>
      <c r="L6" s="3">
        <f>AVERAGE('Weekly Scores'!B6:L6)</f>
        <v>123.34181818181818</v>
      </c>
      <c r="M6" s="4">
        <f>AVERAGE('Weekly Scores'!B6:M6)</f>
        <v>125.33749999999999</v>
      </c>
      <c r="N6" s="5">
        <f>AVERAGE('Weekly Scores'!B6:N6)</f>
        <v>125.60846153846153</v>
      </c>
    </row>
    <row r="7" spans="1:14" x14ac:dyDescent="0.25">
      <c r="A7" s="8" t="str">
        <f>'Weekly Scores'!A7</f>
        <v>Glad-he-ate-her</v>
      </c>
      <c r="B7" s="3">
        <f>AVERAGE('Weekly Scores'!B7)</f>
        <v>126.96</v>
      </c>
      <c r="C7" s="3">
        <f>AVERAGE('Weekly Scores'!B7:C7)</f>
        <v>136.82999999999998</v>
      </c>
      <c r="D7" s="3">
        <f>AVERAGE('Weekly Scores'!B7:D7)</f>
        <v>116.94666666666666</v>
      </c>
      <c r="E7" s="4">
        <f>AVERAGE('Weekly Scores'!B7:E7)</f>
        <v>120.185</v>
      </c>
      <c r="F7" s="3">
        <f>AVERAGE('Weekly Scores'!B7:F7)</f>
        <v>119.51600000000001</v>
      </c>
      <c r="G7" s="3">
        <f>AVERAGE('Weekly Scores'!B7:G7)</f>
        <v>119.31666666666668</v>
      </c>
      <c r="H7" s="3">
        <f>AVERAGE('Weekly Scores'!B7:H7)</f>
        <v>112.72000000000001</v>
      </c>
      <c r="I7" s="4">
        <f>AVERAGE('Weekly Scores'!B7:I7)</f>
        <v>113.04</v>
      </c>
      <c r="J7" s="3">
        <f>AVERAGE('Weekly Scores'!B7:J7)</f>
        <v>112.42333333333335</v>
      </c>
      <c r="K7" s="3">
        <f>AVERAGE('Weekly Scores'!B7:K7)</f>
        <v>111.43700000000001</v>
      </c>
      <c r="L7" s="3">
        <f>AVERAGE('Weekly Scores'!B7:L7)</f>
        <v>112.48272727272729</v>
      </c>
      <c r="M7" s="4">
        <f>AVERAGE('Weekly Scores'!B7:M7)</f>
        <v>114.40333333333335</v>
      </c>
      <c r="N7" s="5">
        <f>AVERAGE('Weekly Scores'!B7:N7)</f>
        <v>116.39307692307693</v>
      </c>
    </row>
    <row r="8" spans="1:14" x14ac:dyDescent="0.25">
      <c r="A8" s="8" t="str">
        <f>'Weekly Scores'!A8</f>
        <v>Winnie the Poohole</v>
      </c>
      <c r="B8" s="3">
        <f>AVERAGE('Weekly Scores'!B8)</f>
        <v>125.16</v>
      </c>
      <c r="C8" s="3">
        <f>AVERAGE('Weekly Scores'!B8:C8)</f>
        <v>128.91</v>
      </c>
      <c r="D8" s="3">
        <f>AVERAGE('Weekly Scores'!B8:D8)</f>
        <v>120.79333333333334</v>
      </c>
      <c r="E8" s="4">
        <f>AVERAGE('Weekly Scores'!B8:E8)</f>
        <v>115.36</v>
      </c>
      <c r="F8" s="3">
        <f>AVERAGE('Weekly Scores'!B8:F8)</f>
        <v>116.64000000000001</v>
      </c>
      <c r="G8" s="3">
        <f>AVERAGE('Weekly Scores'!B8:G8)</f>
        <v>113.17333333333335</v>
      </c>
      <c r="H8" s="3">
        <f>AVERAGE('Weekly Scores'!B8:H8)</f>
        <v>108.54142857142858</v>
      </c>
      <c r="I8" s="4">
        <f>AVERAGE('Weekly Scores'!B8:I8)</f>
        <v>108.3725</v>
      </c>
      <c r="J8" s="3">
        <f>AVERAGE('Weekly Scores'!B8:J8)</f>
        <v>109.42555555555556</v>
      </c>
      <c r="K8" s="3">
        <f>AVERAGE('Weekly Scores'!B8:K8)</f>
        <v>106.98600000000002</v>
      </c>
      <c r="L8" s="3">
        <f>AVERAGE('Weekly Scores'!B8:L8)</f>
        <v>106.5509090909091</v>
      </c>
      <c r="M8" s="4">
        <f>AVERAGE('Weekly Scores'!B8:M8)</f>
        <v>108.48750000000001</v>
      </c>
      <c r="N8" s="5">
        <f>AVERAGE('Weekly Scores'!B8:N8)</f>
        <v>109.03307692307693</v>
      </c>
    </row>
    <row r="9" spans="1:14" x14ac:dyDescent="0.25">
      <c r="A9" s="8" t="str">
        <f>'Weekly Scores'!A9</f>
        <v>The Mystery Team</v>
      </c>
      <c r="B9" s="3">
        <f>AVERAGE('Weekly Scores'!B9)</f>
        <v>95.9</v>
      </c>
      <c r="C9" s="3">
        <f>AVERAGE('Weekly Scores'!B9:C9)</f>
        <v>129.53</v>
      </c>
      <c r="D9" s="3">
        <f>AVERAGE('Weekly Scores'!B9:D9)</f>
        <v>122.87333333333333</v>
      </c>
      <c r="E9" s="4">
        <f>AVERAGE('Weekly Scores'!B9:E9)</f>
        <v>117.255</v>
      </c>
      <c r="F9" s="3">
        <f>AVERAGE('Weekly Scores'!B9:F9)</f>
        <v>108.806</v>
      </c>
      <c r="G9" s="3">
        <f>AVERAGE('Weekly Scores'!B9:G9)</f>
        <v>109.43833333333333</v>
      </c>
      <c r="H9" s="3">
        <f>AVERAGE('Weekly Scores'!B9:H9)</f>
        <v>107.69142857142857</v>
      </c>
      <c r="I9" s="4">
        <f>AVERAGE('Weekly Scores'!B9:I9)</f>
        <v>105.4825</v>
      </c>
      <c r="J9" s="3">
        <f>AVERAGE('Weekly Scores'!B9:J9)</f>
        <v>104.53</v>
      </c>
      <c r="K9" s="3">
        <f>AVERAGE('Weekly Scores'!B9:K9)</f>
        <v>102.056</v>
      </c>
      <c r="L9" s="3">
        <f>AVERAGE('Weekly Scores'!B9:L9)</f>
        <v>99.803636363636357</v>
      </c>
      <c r="M9" s="4">
        <f>AVERAGE('Weekly Scores'!B9:M9)</f>
        <v>97.534999999999982</v>
      </c>
      <c r="N9" s="5">
        <f>AVERAGE('Weekly Scores'!B9:N9)</f>
        <v>102.71692307692307</v>
      </c>
    </row>
    <row r="10" spans="1:14" x14ac:dyDescent="0.25">
      <c r="A10" s="8" t="str">
        <f>'Weekly Scores'!A10</f>
        <v>Schindler's Fist</v>
      </c>
      <c r="B10" s="3">
        <f>AVERAGE('Weekly Scores'!B10)</f>
        <v>127.49</v>
      </c>
      <c r="C10" s="3">
        <f>AVERAGE('Weekly Scores'!B10:C10)</f>
        <v>104.47999999999999</v>
      </c>
      <c r="D10" s="3">
        <f>AVERAGE('Weekly Scores'!B10:D10)</f>
        <v>119.14666666666665</v>
      </c>
      <c r="E10" s="4">
        <f>AVERAGE('Weekly Scores'!B10:E10)</f>
        <v>132.08749999999998</v>
      </c>
      <c r="F10" s="3">
        <f>AVERAGE('Weekly Scores'!B10:F10)</f>
        <v>137.50799999999998</v>
      </c>
      <c r="G10" s="3">
        <f>AVERAGE('Weekly Scores'!B10:G10)</f>
        <v>134.35666666666665</v>
      </c>
      <c r="H10" s="3">
        <f>AVERAGE('Weekly Scores'!B10:H10)</f>
        <v>130.65285714285713</v>
      </c>
      <c r="I10" s="4">
        <f>AVERAGE('Weekly Scores'!B10:I10)</f>
        <v>129.57749999999999</v>
      </c>
      <c r="J10" s="3">
        <f>AVERAGE('Weekly Scores'!B10:J10)</f>
        <v>130.37333333333333</v>
      </c>
      <c r="K10" s="3">
        <f>AVERAGE('Weekly Scores'!B10:K10)</f>
        <v>131.977</v>
      </c>
      <c r="L10" s="3">
        <f>AVERAGE('Weekly Scores'!B10:L10)</f>
        <v>131.66272727272727</v>
      </c>
      <c r="M10" s="4">
        <f>AVERAGE('Weekly Scores'!B10:M10)</f>
        <v>133.33833333333334</v>
      </c>
      <c r="N10" s="5">
        <f>AVERAGE('Weekly Scores'!B10:N10)</f>
        <v>136.08769230769229</v>
      </c>
    </row>
    <row r="11" spans="1:14" x14ac:dyDescent="0.25">
      <c r="A11" s="8" t="str">
        <f>'Weekly Scores'!A11</f>
        <v>Lords of the GString</v>
      </c>
      <c r="B11" s="3">
        <f>AVERAGE('Weekly Scores'!B11)</f>
        <v>154.26</v>
      </c>
      <c r="C11" s="3">
        <f>AVERAGE('Weekly Scores'!B11:C11)</f>
        <v>160.41499999999999</v>
      </c>
      <c r="D11" s="3">
        <f>AVERAGE('Weekly Scores'!B11:D11)</f>
        <v>163.29666666666665</v>
      </c>
      <c r="E11" s="4">
        <f>AVERAGE('Weekly Scores'!B11:E11)</f>
        <v>159.86250000000001</v>
      </c>
      <c r="F11" s="3">
        <f>AVERAGE('Weekly Scores'!B11:F11)</f>
        <v>154.77199999999999</v>
      </c>
      <c r="G11" s="3">
        <f>AVERAGE('Weekly Scores'!B11:G11)</f>
        <v>150.09833333333333</v>
      </c>
      <c r="H11" s="3">
        <f>AVERAGE('Weekly Scores'!B11:H11)</f>
        <v>144.30857142857144</v>
      </c>
      <c r="I11" s="4">
        <f>AVERAGE('Weekly Scores'!B11:I11)</f>
        <v>143.71125000000001</v>
      </c>
      <c r="J11" s="3">
        <f>AVERAGE('Weekly Scores'!B11:J11)</f>
        <v>142.42222222222225</v>
      </c>
      <c r="K11" s="3">
        <f>AVERAGE('Weekly Scores'!B11:K11)</f>
        <v>138.38600000000002</v>
      </c>
      <c r="L11" s="3">
        <f>AVERAGE('Weekly Scores'!B11:L11)</f>
        <v>135.55363636363637</v>
      </c>
      <c r="M11" s="4">
        <f>AVERAGE('Weekly Scores'!B11:M11)</f>
        <v>134.99</v>
      </c>
      <c r="N11" s="5">
        <f>AVERAGE('Weekly Scores'!B11:N11)</f>
        <v>135.42692307692309</v>
      </c>
    </row>
    <row r="12" spans="1:14" x14ac:dyDescent="0.25">
      <c r="A12" s="8" t="str">
        <f>'Weekly Scores'!A12</f>
        <v>Texas Dildo Massacre</v>
      </c>
      <c r="B12" s="3">
        <f>AVERAGE('Weekly Scores'!B12)</f>
        <v>111.16</v>
      </c>
      <c r="C12" s="3">
        <f>AVERAGE('Weekly Scores'!B12:C12)</f>
        <v>127.7</v>
      </c>
      <c r="D12" s="3">
        <f>AVERAGE('Weekly Scores'!B12:D12)</f>
        <v>133.94666666666669</v>
      </c>
      <c r="E12" s="4">
        <f>AVERAGE('Weekly Scores'!B12:E12)</f>
        <v>142.9325</v>
      </c>
      <c r="F12" s="3">
        <f>AVERAGE('Weekly Scores'!B12:F12)</f>
        <v>138.21200000000002</v>
      </c>
      <c r="G12" s="3">
        <f>AVERAGE('Weekly Scores'!B12:G12)</f>
        <v>137.53666666666666</v>
      </c>
      <c r="H12" s="3">
        <f>AVERAGE('Weekly Scores'!B12:H12)</f>
        <v>131.37714285714284</v>
      </c>
      <c r="I12" s="4">
        <f>AVERAGE('Weekly Scores'!B12:I12)</f>
        <v>130.94125</v>
      </c>
      <c r="J12" s="3">
        <f>AVERAGE('Weekly Scores'!B12:J12)</f>
        <v>129.6588888888889</v>
      </c>
      <c r="K12" s="3">
        <f>AVERAGE('Weekly Scores'!B12:K12)</f>
        <v>129.012</v>
      </c>
      <c r="L12" s="3">
        <f>AVERAGE('Weekly Scores'!B12:L12)</f>
        <v>128.86727272727273</v>
      </c>
      <c r="M12" s="4">
        <f>AVERAGE('Weekly Scores'!B12:M12)</f>
        <v>126.99250000000002</v>
      </c>
      <c r="N12" s="5">
        <f>AVERAGE('Weekly Scores'!B12:N12)</f>
        <v>125.4446153846154</v>
      </c>
    </row>
    <row r="13" spans="1:14" x14ac:dyDescent="0.25">
      <c r="A13" s="8" t="str">
        <f>'Weekly Scores'!A13</f>
        <v>Pulp Friction</v>
      </c>
      <c r="B13" s="3">
        <f>AVERAGE('Weekly Scores'!B13)</f>
        <v>188.11</v>
      </c>
      <c r="C13" s="3">
        <f>AVERAGE('Weekly Scores'!B13:C13)</f>
        <v>156.24</v>
      </c>
      <c r="D13" s="3">
        <f>AVERAGE('Weekly Scores'!B13:D13)</f>
        <v>148.92333333333332</v>
      </c>
      <c r="E13" s="4">
        <f>AVERAGE('Weekly Scores'!B13:E13)</f>
        <v>148.16999999999999</v>
      </c>
      <c r="F13" s="3">
        <f>AVERAGE('Weekly Scores'!B13:F13)</f>
        <v>142.34399999999999</v>
      </c>
      <c r="G13" s="3">
        <f>AVERAGE('Weekly Scores'!B13:G13)</f>
        <v>137.99333333333331</v>
      </c>
      <c r="H13" s="3">
        <f>AVERAGE('Weekly Scores'!B13:H13)</f>
        <v>141.05714285714285</v>
      </c>
      <c r="I13" s="4">
        <f>AVERAGE('Weekly Scores'!B13:I13)</f>
        <v>135.20124999999999</v>
      </c>
      <c r="J13" s="3">
        <f>AVERAGE('Weekly Scores'!B13:J13)</f>
        <v>133.72</v>
      </c>
      <c r="K13" s="3">
        <f>AVERAGE('Weekly Scores'!B13:K13)</f>
        <v>129.45499999999998</v>
      </c>
      <c r="L13" s="3">
        <f>AVERAGE('Weekly Scores'!B13:L13)</f>
        <v>130.13272727272727</v>
      </c>
      <c r="M13" s="4">
        <f>AVERAGE('Weekly Scores'!B13:M13)</f>
        <v>132.81166666666667</v>
      </c>
      <c r="N13" s="5">
        <f>AVERAGE('Weekly Scores'!B13:N13)</f>
        <v>131.62846153846155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"/>
  <sheetViews>
    <sheetView workbookViewId="0">
      <selection activeCell="A2" sqref="A2:A13"/>
    </sheetView>
  </sheetViews>
  <sheetFormatPr defaultRowHeight="15" x14ac:dyDescent="0.25"/>
  <sheetData>
    <row r="1" spans="1:16" s="1" customFormat="1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 t="s">
        <v>0</v>
      </c>
      <c r="P1" s="1" t="s">
        <v>4</v>
      </c>
    </row>
    <row r="2" spans="1:16" x14ac:dyDescent="0.25">
      <c r="A2" s="8" t="str">
        <f>'Weekly Scores'!A2</f>
        <v>Good Will Humping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>
        <f>SUM(B2:N2)</f>
        <v>0</v>
      </c>
      <c r="P2" s="2" t="e">
        <f>AVERAGE(B2:N2)</f>
        <v>#DIV/0!</v>
      </c>
    </row>
    <row r="3" spans="1:16" x14ac:dyDescent="0.25">
      <c r="A3" s="8" t="str">
        <f>'Weekly Scores'!A3</f>
        <v>Star Whores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>
        <f t="shared" ref="O3:O13" si="0">SUM(B3:N3)</f>
        <v>0</v>
      </c>
      <c r="P3" s="2" t="e">
        <f t="shared" ref="P3:P13" si="1">AVERAGE(B3:N3)</f>
        <v>#DIV/0!</v>
      </c>
    </row>
    <row r="4" spans="1:16" x14ac:dyDescent="0.25">
      <c r="A4" s="8" t="str">
        <f>'Weekly Scores'!A4</f>
        <v>The Empires Got Back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>
        <f t="shared" si="0"/>
        <v>0</v>
      </c>
      <c r="P4" s="2" t="e">
        <f t="shared" si="1"/>
        <v>#DIV/0!</v>
      </c>
    </row>
    <row r="5" spans="1:16" x14ac:dyDescent="0.25">
      <c r="A5" s="8" t="str">
        <f>'Weekly Scores'!A5</f>
        <v>Pale RideHer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>
        <f t="shared" si="0"/>
        <v>0</v>
      </c>
      <c r="P5" s="2" t="e">
        <f t="shared" si="1"/>
        <v>#DIV/0!</v>
      </c>
    </row>
    <row r="6" spans="1:16" x14ac:dyDescent="0.25">
      <c r="A6" s="8" t="str">
        <f>'Weekly Scores'!A6</f>
        <v>BigDickInLitleVagina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f t="shared" si="0"/>
        <v>0</v>
      </c>
      <c r="P6" s="2" t="e">
        <f t="shared" si="1"/>
        <v>#DIV/0!</v>
      </c>
    </row>
    <row r="7" spans="1:16" x14ac:dyDescent="0.25">
      <c r="A7" s="8" t="str">
        <f>'Weekly Scores'!A7</f>
        <v>Glad-he-ate-her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f t="shared" si="0"/>
        <v>0</v>
      </c>
      <c r="P7" s="2" t="e">
        <f t="shared" si="1"/>
        <v>#DIV/0!</v>
      </c>
    </row>
    <row r="8" spans="1:16" x14ac:dyDescent="0.25">
      <c r="A8" s="8" t="str">
        <f>'Weekly Scores'!A8</f>
        <v>Winnie the Poohole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f t="shared" si="0"/>
        <v>0</v>
      </c>
      <c r="P8" s="2" t="e">
        <f t="shared" si="1"/>
        <v>#DIV/0!</v>
      </c>
    </row>
    <row r="9" spans="1:16" x14ac:dyDescent="0.25">
      <c r="A9" s="8" t="str">
        <f>'Weekly Scores'!A9</f>
        <v>The Mystery Team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f t="shared" si="0"/>
        <v>0</v>
      </c>
      <c r="P9" s="2" t="e">
        <f t="shared" si="1"/>
        <v>#DIV/0!</v>
      </c>
    </row>
    <row r="10" spans="1:16" x14ac:dyDescent="0.25">
      <c r="A10" s="8" t="str">
        <f>'Weekly Scores'!A10</f>
        <v>Schindler's Fist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 t="shared" si="0"/>
        <v>0</v>
      </c>
      <c r="P10" s="2" t="e">
        <f t="shared" si="1"/>
        <v>#DIV/0!</v>
      </c>
    </row>
    <row r="11" spans="1:16" x14ac:dyDescent="0.25">
      <c r="A11" s="8" t="str">
        <f>'Weekly Scores'!A11</f>
        <v>Lords of the GString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 t="shared" si="0"/>
        <v>0</v>
      </c>
      <c r="P11" s="2" t="e">
        <f t="shared" si="1"/>
        <v>#DIV/0!</v>
      </c>
    </row>
    <row r="12" spans="1:16" x14ac:dyDescent="0.25">
      <c r="A12" s="8" t="str">
        <f>'Weekly Scores'!A12</f>
        <v>Texas Dildo Massacre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 t="shared" si="0"/>
        <v>0</v>
      </c>
      <c r="P12" s="2" t="e">
        <f t="shared" si="1"/>
        <v>#DIV/0!</v>
      </c>
    </row>
    <row r="13" spans="1:16" x14ac:dyDescent="0.25">
      <c r="A13" s="8" t="str">
        <f>'Weekly Scores'!A13</f>
        <v>Pulp Friction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 t="shared" si="0"/>
        <v>0</v>
      </c>
      <c r="P13" s="2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13"/>
  <sheetViews>
    <sheetView workbookViewId="0">
      <selection sqref="A1:A1048576"/>
    </sheetView>
  </sheetViews>
  <sheetFormatPr defaultRowHeight="15" x14ac:dyDescent="0.25"/>
  <cols>
    <col min="1" max="1" width="8.85546875" style="8"/>
    <col min="2" max="2" width="8.85546875" style="3"/>
  </cols>
  <sheetData>
    <row r="2" spans="1:2" x14ac:dyDescent="0.25">
      <c r="A2" s="8" t="str">
        <f>'Weekly Scores'!A2</f>
        <v>Good Will Humping</v>
      </c>
      <c r="B2" s="3">
        <f>'Weekly Scores'!O2-PSA!O2</f>
        <v>1471.42</v>
      </c>
    </row>
    <row r="3" spans="1:2" x14ac:dyDescent="0.25">
      <c r="A3" s="8" t="str">
        <f>'Weekly Scores'!A3</f>
        <v>Star Whores</v>
      </c>
      <c r="B3" s="3">
        <f>'Weekly Scores'!O3-PSA!O3</f>
        <v>1646.95</v>
      </c>
    </row>
    <row r="4" spans="1:2" x14ac:dyDescent="0.25">
      <c r="A4" s="8" t="str">
        <f>'Weekly Scores'!A4</f>
        <v>The Empires Got Back</v>
      </c>
      <c r="B4" s="3">
        <f>'Weekly Scores'!O4-PSA!O4</f>
        <v>1591.36</v>
      </c>
    </row>
    <row r="5" spans="1:2" x14ac:dyDescent="0.25">
      <c r="A5" s="8" t="str">
        <f>'Weekly Scores'!A5</f>
        <v>Pale RideHer</v>
      </c>
      <c r="B5" s="3">
        <f>'Weekly Scores'!O5-PSA!O5</f>
        <v>1513.46</v>
      </c>
    </row>
    <row r="6" spans="1:2" x14ac:dyDescent="0.25">
      <c r="A6" s="8" t="str">
        <f>'Weekly Scores'!A6</f>
        <v>BigDickInLitleVagina</v>
      </c>
      <c r="B6" s="3">
        <f>'Weekly Scores'!O6-PSA!O6</f>
        <v>1632.9099999999999</v>
      </c>
    </row>
    <row r="7" spans="1:2" x14ac:dyDescent="0.25">
      <c r="A7" s="8" t="str">
        <f>'Weekly Scores'!A7</f>
        <v>Glad-he-ate-her</v>
      </c>
      <c r="B7" s="3">
        <f>'Weekly Scores'!O7-PSA!O7</f>
        <v>1513.1100000000001</v>
      </c>
    </row>
    <row r="8" spans="1:2" x14ac:dyDescent="0.25">
      <c r="A8" s="8" t="str">
        <f>'Weekly Scores'!A8</f>
        <v>Winnie the Poohole</v>
      </c>
      <c r="B8" s="3">
        <f>'Weekly Scores'!O8-PSA!O8</f>
        <v>1417.43</v>
      </c>
    </row>
    <row r="9" spans="1:2" x14ac:dyDescent="0.25">
      <c r="A9" s="8" t="str">
        <f>'Weekly Scores'!A9</f>
        <v>The Mystery Team</v>
      </c>
      <c r="B9" s="3">
        <f>'Weekly Scores'!O9-PSA!O9</f>
        <v>1335.32</v>
      </c>
    </row>
    <row r="10" spans="1:2" x14ac:dyDescent="0.25">
      <c r="A10" s="8" t="str">
        <f>'Weekly Scores'!A10</f>
        <v>Schindler's Fist</v>
      </c>
      <c r="B10" s="3">
        <f>'Weekly Scores'!O10-PSA!O10</f>
        <v>1769.1399999999999</v>
      </c>
    </row>
    <row r="11" spans="1:2" x14ac:dyDescent="0.25">
      <c r="A11" s="8" t="str">
        <f>'Weekly Scores'!A11</f>
        <v>Lords of the GString</v>
      </c>
      <c r="B11" s="3">
        <f>'Weekly Scores'!O11-PSA!O11</f>
        <v>1760.5500000000002</v>
      </c>
    </row>
    <row r="12" spans="1:2" x14ac:dyDescent="0.25">
      <c r="A12" s="8" t="str">
        <f>'Weekly Scores'!A12</f>
        <v>Texas Dildo Massacre</v>
      </c>
      <c r="B12" s="3">
        <f>'Weekly Scores'!O12-PSA!O12</f>
        <v>1630.7800000000002</v>
      </c>
    </row>
    <row r="13" spans="1:2" x14ac:dyDescent="0.25">
      <c r="A13" s="8" t="str">
        <f>'Weekly Scores'!A13</f>
        <v>Pulp Friction</v>
      </c>
      <c r="B13" s="3">
        <f>'Weekly Scores'!O13-PSA!O13</f>
        <v>1711.17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"/>
  <sheetViews>
    <sheetView workbookViewId="0">
      <selection sqref="A1:A1048576"/>
    </sheetView>
  </sheetViews>
  <sheetFormatPr defaultRowHeight="15" x14ac:dyDescent="0.25"/>
  <cols>
    <col min="1" max="1" width="8.85546875" style="8"/>
  </cols>
  <sheetData>
    <row r="1" spans="1:14" x14ac:dyDescent="0.25"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</row>
    <row r="2" spans="1:14" x14ac:dyDescent="0.25">
      <c r="A2" s="8" t="str">
        <f>'Weekly Scores'!A2</f>
        <v>Good Will Humping</v>
      </c>
      <c r="B2" s="3"/>
      <c r="C2" s="3"/>
      <c r="D2" s="3"/>
      <c r="E2" s="4"/>
      <c r="F2" s="3"/>
      <c r="G2" s="3"/>
      <c r="H2" s="3"/>
      <c r="I2" s="4"/>
      <c r="J2" s="3"/>
      <c r="K2" s="3"/>
      <c r="L2" s="3"/>
      <c r="M2" s="4"/>
      <c r="N2" s="5"/>
    </row>
    <row r="3" spans="1:14" x14ac:dyDescent="0.25">
      <c r="A3" s="8" t="str">
        <f>'Weekly Scores'!A3</f>
        <v>Star Whores</v>
      </c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  <c r="N3" s="5"/>
    </row>
    <row r="4" spans="1:14" x14ac:dyDescent="0.25">
      <c r="A4" s="8" t="str">
        <f>'Weekly Scores'!A4</f>
        <v>The Empires Got Back</v>
      </c>
      <c r="B4" s="3"/>
      <c r="C4" s="3"/>
      <c r="D4" s="3"/>
      <c r="E4" s="4"/>
      <c r="F4" s="3"/>
      <c r="G4" s="3"/>
      <c r="H4" s="3"/>
      <c r="I4" s="4"/>
      <c r="J4" s="3"/>
      <c r="K4" s="3"/>
      <c r="L4" s="3"/>
      <c r="M4" s="4"/>
      <c r="N4" s="5"/>
    </row>
    <row r="5" spans="1:14" x14ac:dyDescent="0.25">
      <c r="A5" s="8" t="str">
        <f>'Weekly Scores'!A5</f>
        <v>Pale RideHer</v>
      </c>
      <c r="B5" s="3"/>
      <c r="C5" s="3"/>
      <c r="D5" s="3"/>
      <c r="E5" s="4"/>
      <c r="F5" s="3"/>
      <c r="G5" s="3"/>
      <c r="H5" s="3"/>
      <c r="I5" s="4"/>
      <c r="J5" s="3"/>
      <c r="K5" s="3"/>
      <c r="L5" s="3"/>
      <c r="M5" s="4"/>
      <c r="N5" s="5"/>
    </row>
    <row r="6" spans="1:14" x14ac:dyDescent="0.25">
      <c r="A6" s="8" t="str">
        <f>'Weekly Scores'!A6</f>
        <v>BigDickInLitleVagina</v>
      </c>
      <c r="B6" s="3"/>
      <c r="C6" s="3"/>
      <c r="D6" s="3"/>
      <c r="E6" s="4"/>
      <c r="F6" s="3"/>
      <c r="G6" s="3"/>
      <c r="H6" s="3"/>
      <c r="I6" s="4"/>
      <c r="J6" s="3"/>
      <c r="K6" s="3"/>
      <c r="L6" s="3"/>
      <c r="M6" s="4"/>
      <c r="N6" s="5"/>
    </row>
    <row r="7" spans="1:14" x14ac:dyDescent="0.25">
      <c r="A7" s="8" t="str">
        <f>'Weekly Scores'!A7</f>
        <v>Glad-he-ate-her</v>
      </c>
      <c r="B7" s="3"/>
      <c r="C7" s="3"/>
      <c r="D7" s="3"/>
      <c r="E7" s="4"/>
      <c r="F7" s="3"/>
      <c r="G7" s="3"/>
      <c r="H7" s="3"/>
      <c r="I7" s="4"/>
      <c r="J7" s="3"/>
      <c r="K7" s="3"/>
      <c r="L7" s="3"/>
      <c r="M7" s="4"/>
      <c r="N7" s="5"/>
    </row>
    <row r="8" spans="1:14" x14ac:dyDescent="0.25">
      <c r="A8" s="8" t="str">
        <f>'Weekly Scores'!A8</f>
        <v>Winnie the Poohole</v>
      </c>
      <c r="B8" s="3"/>
      <c r="C8" s="3"/>
      <c r="D8" s="3"/>
      <c r="E8" s="4"/>
      <c r="F8" s="3"/>
      <c r="G8" s="3"/>
      <c r="H8" s="3"/>
      <c r="I8" s="4"/>
      <c r="J8" s="3"/>
      <c r="K8" s="3"/>
      <c r="L8" s="3"/>
      <c r="M8" s="4"/>
      <c r="N8" s="5"/>
    </row>
    <row r="9" spans="1:14" x14ac:dyDescent="0.25">
      <c r="A9" s="8" t="str">
        <f>'Weekly Scores'!A9</f>
        <v>The Mystery Team</v>
      </c>
      <c r="B9" s="3"/>
      <c r="C9" s="3"/>
      <c r="D9" s="3"/>
      <c r="E9" s="4"/>
      <c r="F9" s="3"/>
      <c r="G9" s="3"/>
      <c r="H9" s="3"/>
      <c r="I9" s="4"/>
      <c r="J9" s="3"/>
      <c r="K9" s="3"/>
      <c r="L9" s="3"/>
      <c r="M9" s="4"/>
      <c r="N9" s="5"/>
    </row>
    <row r="10" spans="1:14" x14ac:dyDescent="0.25">
      <c r="A10" s="8" t="str">
        <f>'Weekly Scores'!A10</f>
        <v>Schindler's Fist</v>
      </c>
      <c r="B10" s="3"/>
      <c r="C10" s="3"/>
      <c r="D10" s="3"/>
      <c r="E10" s="4"/>
      <c r="F10" s="3"/>
      <c r="G10" s="3"/>
      <c r="H10" s="3"/>
      <c r="I10" s="4"/>
      <c r="J10" s="3"/>
      <c r="K10" s="3"/>
      <c r="L10" s="3"/>
      <c r="M10" s="4"/>
      <c r="N10" s="5"/>
    </row>
    <row r="11" spans="1:14" x14ac:dyDescent="0.25">
      <c r="A11" s="8" t="str">
        <f>'Weekly Scores'!A11</f>
        <v>Lords of the GString</v>
      </c>
      <c r="B11" s="3"/>
      <c r="C11" s="3"/>
      <c r="D11" s="3"/>
      <c r="E11" s="4"/>
      <c r="F11" s="3"/>
      <c r="G11" s="3"/>
      <c r="H11" s="3"/>
      <c r="I11" s="4"/>
      <c r="J11" s="3"/>
      <c r="K11" s="3"/>
      <c r="L11" s="3"/>
      <c r="M11" s="4"/>
      <c r="N11" s="5"/>
    </row>
    <row r="12" spans="1:14" x14ac:dyDescent="0.25">
      <c r="A12" s="8" t="str">
        <f>'Weekly Scores'!A12</f>
        <v>Texas Dildo Massacre</v>
      </c>
      <c r="B12" s="3"/>
      <c r="C12" s="3"/>
      <c r="D12" s="3"/>
      <c r="E12" s="4"/>
      <c r="F12" s="3"/>
      <c r="G12" s="3"/>
      <c r="H12" s="3"/>
      <c r="I12" s="4"/>
      <c r="J12" s="3"/>
      <c r="K12" s="3"/>
      <c r="L12" s="3"/>
      <c r="M12" s="4"/>
      <c r="N12" s="5"/>
    </row>
    <row r="13" spans="1:14" x14ac:dyDescent="0.25">
      <c r="A13" s="8" t="str">
        <f>'Weekly Scores'!A13</f>
        <v>Pulp Friction</v>
      </c>
      <c r="B13" s="3"/>
      <c r="C13" s="3"/>
      <c r="D13" s="3"/>
      <c r="E13" s="4"/>
      <c r="F13" s="3"/>
      <c r="G13" s="3"/>
      <c r="H13" s="3"/>
      <c r="I13" s="4"/>
      <c r="J13" s="3"/>
      <c r="K13" s="3"/>
      <c r="L13" s="3"/>
      <c r="M13" s="4"/>
      <c r="N1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6"/>
  <sheetViews>
    <sheetView workbookViewId="0">
      <selection sqref="A1:A1048576"/>
    </sheetView>
  </sheetViews>
  <sheetFormatPr defaultColWidth="8.85546875" defaultRowHeight="15" x14ac:dyDescent="0.25"/>
  <cols>
    <col min="1" max="1" width="8.85546875" style="8"/>
    <col min="2" max="16384" width="8.85546875" style="2"/>
  </cols>
  <sheetData>
    <row r="1" spans="1:14" s="1" customFormat="1" x14ac:dyDescent="0.25">
      <c r="A1" s="7"/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</row>
    <row r="2" spans="1:14" x14ac:dyDescent="0.25">
      <c r="A2" s="8" t="s">
        <v>1</v>
      </c>
    </row>
    <row r="3" spans="1:14" x14ac:dyDescent="0.25">
      <c r="A3" s="8" t="s">
        <v>2</v>
      </c>
    </row>
    <row r="4" spans="1:14" x14ac:dyDescent="0.25">
      <c r="A4" s="8" t="s">
        <v>3</v>
      </c>
    </row>
    <row r="6" spans="1:14" x14ac:dyDescent="0.25">
      <c r="A6" s="8" t="s">
        <v>1</v>
      </c>
    </row>
    <row r="7" spans="1:14" x14ac:dyDescent="0.25">
      <c r="A7" s="8" t="s">
        <v>2</v>
      </c>
    </row>
    <row r="8" spans="1:14" x14ac:dyDescent="0.25">
      <c r="A8" s="8" t="s">
        <v>3</v>
      </c>
    </row>
    <row r="10" spans="1:14" x14ac:dyDescent="0.25">
      <c r="A10" s="8" t="s">
        <v>1</v>
      </c>
    </row>
    <row r="11" spans="1:14" x14ac:dyDescent="0.25">
      <c r="A11" s="8" t="s">
        <v>2</v>
      </c>
    </row>
    <row r="12" spans="1:14" x14ac:dyDescent="0.25">
      <c r="A12" s="8" t="s">
        <v>3</v>
      </c>
    </row>
    <row r="14" spans="1:14" x14ac:dyDescent="0.25">
      <c r="A14" s="8" t="s">
        <v>1</v>
      </c>
    </row>
    <row r="15" spans="1:14" x14ac:dyDescent="0.25">
      <c r="A15" s="8" t="s">
        <v>2</v>
      </c>
    </row>
    <row r="16" spans="1:14" x14ac:dyDescent="0.25">
      <c r="A16" s="8" t="s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2" sqref="Q2"/>
    </sheetView>
  </sheetViews>
  <sheetFormatPr defaultColWidth="8.85546875" defaultRowHeight="12.75" x14ac:dyDescent="0.2"/>
  <cols>
    <col min="1" max="16384" width="8.85546875" style="6"/>
  </cols>
  <sheetData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Weekly Scores</vt:lpstr>
      <vt:lpstr>Weekly Avg</vt:lpstr>
      <vt:lpstr>PSA</vt:lpstr>
      <vt:lpstr>Point Difference</vt:lpstr>
      <vt:lpstr>Overall Rank</vt:lpstr>
      <vt:lpstr>Divisional Ranks</vt:lpstr>
      <vt:lpstr>Divisional Graphs</vt:lpstr>
      <vt:lpstr>Overall 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Admin</cp:lastModifiedBy>
  <dcterms:created xsi:type="dcterms:W3CDTF">2015-10-21T15:15:19Z</dcterms:created>
  <dcterms:modified xsi:type="dcterms:W3CDTF">2019-11-08T04:41:28Z</dcterms:modified>
</cp:coreProperties>
</file>