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fior\Dropbox\FFootball\"/>
    </mc:Choice>
  </mc:AlternateContent>
  <xr:revisionPtr revIDLastSave="0" documentId="13_ncr:1_{4054980F-83A7-4A83-8262-4E125460B570}" xr6:coauthVersionLast="47" xr6:coauthVersionMax="47" xr10:uidLastSave="{00000000-0000-0000-0000-000000000000}"/>
  <bookViews>
    <workbookView xWindow="-28920" yWindow="855" windowWidth="29040" windowHeight="16440" xr2:uid="{79B2A98D-27AF-4793-A95F-913E768D5278}"/>
  </bookViews>
  <sheets>
    <sheet name="All-Time" sheetId="4" r:id="rId1"/>
    <sheet name="Blank" sheetId="3" r:id="rId2"/>
    <sheet name="2018" sheetId="1" r:id="rId3"/>
    <sheet name="2019" sheetId="2" r:id="rId4"/>
    <sheet name="2021" sheetId="5" r:id="rId5"/>
    <sheet name="2022" sheetId="6" r:id="rId6"/>
    <sheet name="2023" sheetId="7" r:id="rId7"/>
    <sheet name="2024" sheetId="8" r:id="rId8"/>
    <sheet name="2025" sheetId="9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36" i="4" l="1"/>
  <c r="P36" i="4"/>
  <c r="O37" i="4"/>
  <c r="P37" i="4"/>
  <c r="O38" i="4"/>
  <c r="P38" i="4"/>
  <c r="O39" i="4"/>
  <c r="P39" i="4"/>
  <c r="O40" i="4"/>
  <c r="P40" i="4"/>
  <c r="O41" i="4"/>
  <c r="P41" i="4"/>
  <c r="O42" i="4"/>
  <c r="P42" i="4"/>
  <c r="O43" i="4"/>
  <c r="P43" i="4"/>
  <c r="O44" i="4"/>
  <c r="P44" i="4"/>
  <c r="O45" i="4"/>
  <c r="P45" i="4"/>
  <c r="O46" i="4"/>
  <c r="P46" i="4"/>
  <c r="O47" i="4"/>
  <c r="P47" i="4"/>
  <c r="O48" i="4"/>
  <c r="P48" i="4"/>
  <c r="O49" i="4"/>
  <c r="P49" i="4"/>
  <c r="P35" i="4"/>
  <c r="O35" i="4"/>
  <c r="N9" i="4" l="1"/>
  <c r="L9" i="4"/>
  <c r="K9" i="4"/>
  <c r="J9" i="4"/>
  <c r="I9" i="4"/>
  <c r="D9" i="4"/>
  <c r="C9" i="4"/>
  <c r="AF16" i="9"/>
  <c r="AE16" i="9"/>
  <c r="AD16" i="9"/>
  <c r="AC16" i="9"/>
  <c r="AB16" i="9"/>
  <c r="AA16" i="9"/>
  <c r="Z16" i="9"/>
  <c r="Y16" i="9"/>
  <c r="X16" i="9"/>
  <c r="W16" i="9"/>
  <c r="V16" i="9"/>
  <c r="U16" i="9"/>
  <c r="T16" i="9"/>
  <c r="S16" i="9"/>
  <c r="R16" i="9"/>
  <c r="Q16" i="9"/>
  <c r="P16" i="9"/>
  <c r="O16" i="9"/>
  <c r="N16" i="9"/>
  <c r="M16" i="9"/>
  <c r="L16" i="9"/>
  <c r="K16" i="9"/>
  <c r="J16" i="9"/>
  <c r="I16" i="9"/>
  <c r="H16" i="9"/>
  <c r="G16" i="9"/>
  <c r="F16" i="9"/>
  <c r="E16" i="9"/>
  <c r="D16" i="9"/>
  <c r="C16" i="9"/>
  <c r="AF15" i="9"/>
  <c r="AF9" i="4" s="1"/>
  <c r="AE15" i="9"/>
  <c r="AE9" i="4" s="1"/>
  <c r="AD15" i="9"/>
  <c r="AD9" i="4" s="1"/>
  <c r="AC15" i="9"/>
  <c r="AC9" i="4" s="1"/>
  <c r="AB15" i="9"/>
  <c r="AB9" i="4" s="1"/>
  <c r="AA15" i="9"/>
  <c r="AA9" i="4" s="1"/>
  <c r="Z15" i="9"/>
  <c r="Z9" i="4" s="1"/>
  <c r="Y15" i="9"/>
  <c r="Y9" i="4" s="1"/>
  <c r="X15" i="9"/>
  <c r="X9" i="4" s="1"/>
  <c r="W15" i="9"/>
  <c r="W9" i="4" s="1"/>
  <c r="V15" i="9"/>
  <c r="V9" i="4" s="1"/>
  <c r="U15" i="9"/>
  <c r="U9" i="4" s="1"/>
  <c r="T15" i="9"/>
  <c r="T9" i="4" s="1"/>
  <c r="S15" i="9"/>
  <c r="S9" i="4" s="1"/>
  <c r="R15" i="9"/>
  <c r="R9" i="4" s="1"/>
  <c r="Q15" i="9"/>
  <c r="Q9" i="4" s="1"/>
  <c r="P15" i="9"/>
  <c r="P9" i="4" s="1"/>
  <c r="O15" i="9"/>
  <c r="O9" i="4" s="1"/>
  <c r="N15" i="9"/>
  <c r="M15" i="9"/>
  <c r="M9" i="4" s="1"/>
  <c r="L15" i="9"/>
  <c r="K15" i="9"/>
  <c r="J15" i="9"/>
  <c r="I15" i="9"/>
  <c r="H15" i="9"/>
  <c r="H9" i="4" s="1"/>
  <c r="G15" i="9"/>
  <c r="G9" i="4" s="1"/>
  <c r="F15" i="9"/>
  <c r="F9" i="4" s="1"/>
  <c r="E15" i="9"/>
  <c r="E9" i="4" s="1"/>
  <c r="D15" i="9"/>
  <c r="C15" i="9"/>
  <c r="AH14" i="9"/>
  <c r="AG14" i="9"/>
  <c r="AH13" i="9"/>
  <c r="AG13" i="9"/>
  <c r="AH12" i="9"/>
  <c r="AG12" i="9"/>
  <c r="AH11" i="9"/>
  <c r="AG11" i="9"/>
  <c r="AH10" i="9"/>
  <c r="AG10" i="9"/>
  <c r="AH9" i="9"/>
  <c r="AG9" i="9"/>
  <c r="AH8" i="9"/>
  <c r="AG8" i="9"/>
  <c r="AH7" i="9"/>
  <c r="AG7" i="9"/>
  <c r="AK6" i="9"/>
  <c r="AJ6" i="9"/>
  <c r="AH6" i="9"/>
  <c r="AG6" i="9"/>
  <c r="AH5" i="9"/>
  <c r="AG5" i="9"/>
  <c r="AH4" i="9"/>
  <c r="AG4" i="9"/>
  <c r="AH3" i="9"/>
  <c r="AG3" i="9"/>
  <c r="L36" i="4"/>
  <c r="N36" i="4"/>
  <c r="E37" i="4"/>
  <c r="K37" i="4"/>
  <c r="L37" i="4"/>
  <c r="M37" i="4"/>
  <c r="N37" i="4"/>
  <c r="E38" i="4"/>
  <c r="I38" i="4"/>
  <c r="J38" i="4"/>
  <c r="K38" i="4"/>
  <c r="L38" i="4"/>
  <c r="M38" i="4"/>
  <c r="N38" i="4"/>
  <c r="C39" i="4"/>
  <c r="D39" i="4"/>
  <c r="H39" i="4"/>
  <c r="I39" i="4"/>
  <c r="F40" i="4"/>
  <c r="G40" i="4"/>
  <c r="H40" i="4"/>
  <c r="C41" i="4"/>
  <c r="D41" i="4"/>
  <c r="E41" i="4"/>
  <c r="F41" i="4"/>
  <c r="K41" i="4"/>
  <c r="L41" i="4"/>
  <c r="K42" i="4"/>
  <c r="H43" i="4"/>
  <c r="I43" i="4"/>
  <c r="M43" i="4"/>
  <c r="C44" i="4"/>
  <c r="D44" i="4"/>
  <c r="F44" i="4"/>
  <c r="L44" i="4"/>
  <c r="M44" i="4"/>
  <c r="N44" i="4"/>
  <c r="C45" i="4"/>
  <c r="D45" i="4"/>
  <c r="E45" i="4"/>
  <c r="F45" i="4"/>
  <c r="I45" i="4"/>
  <c r="J45" i="4"/>
  <c r="K45" i="4"/>
  <c r="L45" i="4"/>
  <c r="M45" i="4"/>
  <c r="C46" i="4"/>
  <c r="D46" i="4"/>
  <c r="E46" i="4"/>
  <c r="F46" i="4"/>
  <c r="G46" i="4"/>
  <c r="H46" i="4"/>
  <c r="I46" i="4"/>
  <c r="J46" i="4"/>
  <c r="N46" i="4"/>
  <c r="G47" i="4"/>
  <c r="H47" i="4"/>
  <c r="I47" i="4"/>
  <c r="J47" i="4"/>
  <c r="K47" i="4"/>
  <c r="L47" i="4"/>
  <c r="M47" i="4"/>
  <c r="N47" i="4"/>
  <c r="G48" i="4"/>
  <c r="H48" i="4"/>
  <c r="I48" i="4"/>
  <c r="J48" i="4"/>
  <c r="K48" i="4"/>
  <c r="L48" i="4"/>
  <c r="M48" i="4"/>
  <c r="N48" i="4"/>
  <c r="C49" i="4"/>
  <c r="D49" i="4"/>
  <c r="E49" i="4"/>
  <c r="F49" i="4"/>
  <c r="G49" i="4"/>
  <c r="H49" i="4"/>
  <c r="I49" i="4"/>
  <c r="J49" i="4"/>
  <c r="K49" i="4"/>
  <c r="L49" i="4"/>
  <c r="M49" i="4"/>
  <c r="N49" i="4"/>
  <c r="N35" i="4"/>
  <c r="J35" i="4"/>
  <c r="I35" i="4"/>
  <c r="H35" i="4"/>
  <c r="C35" i="4"/>
  <c r="AK6" i="8"/>
  <c r="AJ6" i="8"/>
  <c r="AK6" i="7"/>
  <c r="AJ6" i="7"/>
  <c r="AK6" i="6"/>
  <c r="AJ6" i="6"/>
  <c r="AK6" i="5"/>
  <c r="AJ6" i="5"/>
  <c r="AI6" i="2"/>
  <c r="AH6" i="2"/>
  <c r="AH15" i="8"/>
  <c r="AH14" i="8"/>
  <c r="AG14" i="8"/>
  <c r="AH13" i="8"/>
  <c r="N43" i="4" s="1"/>
  <c r="AG13" i="8"/>
  <c r="AH12" i="8"/>
  <c r="AG12" i="8"/>
  <c r="AH11" i="8"/>
  <c r="N41" i="4" s="1"/>
  <c r="AG11" i="8"/>
  <c r="M41" i="4" s="1"/>
  <c r="AH10" i="8"/>
  <c r="AG10" i="8"/>
  <c r="M46" i="4" s="1"/>
  <c r="AH9" i="8"/>
  <c r="AG9" i="8"/>
  <c r="AH8" i="8"/>
  <c r="N42" i="4" s="1"/>
  <c r="AG8" i="8"/>
  <c r="M42" i="4" s="1"/>
  <c r="AH7" i="8"/>
  <c r="N39" i="4" s="1"/>
  <c r="AG7" i="8"/>
  <c r="M39" i="4" s="1"/>
  <c r="AH6" i="8"/>
  <c r="AG6" i="8"/>
  <c r="M36" i="4" s="1"/>
  <c r="AH5" i="8"/>
  <c r="N45" i="4" s="1"/>
  <c r="AG5" i="8"/>
  <c r="AH4" i="8"/>
  <c r="N40" i="4" s="1"/>
  <c r="AG4" i="8"/>
  <c r="M40" i="4" s="1"/>
  <c r="AH3" i="8"/>
  <c r="AG3" i="8"/>
  <c r="M35" i="4" s="1"/>
  <c r="AH14" i="7"/>
  <c r="L43" i="4" s="1"/>
  <c r="AG14" i="7"/>
  <c r="K43" i="4" s="1"/>
  <c r="AH13" i="7"/>
  <c r="AG13" i="7"/>
  <c r="K36" i="4" s="1"/>
  <c r="AH12" i="7"/>
  <c r="AG12" i="7"/>
  <c r="AH11" i="7"/>
  <c r="L40" i="4" s="1"/>
  <c r="AG11" i="7"/>
  <c r="K40" i="4" s="1"/>
  <c r="AH10" i="7"/>
  <c r="L46" i="4" s="1"/>
  <c r="AG10" i="7"/>
  <c r="K46" i="4" s="1"/>
  <c r="AH9" i="7"/>
  <c r="AG9" i="7"/>
  <c r="AH8" i="7"/>
  <c r="L42" i="4" s="1"/>
  <c r="AG8" i="7"/>
  <c r="AH7" i="7"/>
  <c r="AG7" i="7"/>
  <c r="K44" i="4" s="1"/>
  <c r="AH6" i="7"/>
  <c r="L39" i="4" s="1"/>
  <c r="AG6" i="7"/>
  <c r="K39" i="4" s="1"/>
  <c r="AH5" i="7"/>
  <c r="AG5" i="7"/>
  <c r="AH4" i="7"/>
  <c r="AG4" i="7"/>
  <c r="AH3" i="7"/>
  <c r="L35" i="4" s="1"/>
  <c r="AG3" i="7"/>
  <c r="K35" i="4" s="1"/>
  <c r="AH14" i="6"/>
  <c r="J43" i="4" s="1"/>
  <c r="AG14" i="6"/>
  <c r="AH13" i="6"/>
  <c r="J36" i="4" s="1"/>
  <c r="AG13" i="6"/>
  <c r="I36" i="4" s="1"/>
  <c r="AH12" i="6"/>
  <c r="AG12" i="6"/>
  <c r="AH11" i="6"/>
  <c r="J40" i="4" s="1"/>
  <c r="AG11" i="6"/>
  <c r="I40" i="4" s="1"/>
  <c r="AH10" i="6"/>
  <c r="AG10" i="6"/>
  <c r="AH9" i="6"/>
  <c r="J37" i="4" s="1"/>
  <c r="AG9" i="6"/>
  <c r="I37" i="4" s="1"/>
  <c r="AH8" i="6"/>
  <c r="J42" i="4" s="1"/>
  <c r="AG8" i="6"/>
  <c r="I42" i="4" s="1"/>
  <c r="AH7" i="6"/>
  <c r="J44" i="4" s="1"/>
  <c r="AG7" i="6"/>
  <c r="I44" i="4" s="1"/>
  <c r="AH6" i="6"/>
  <c r="J39" i="4" s="1"/>
  <c r="AG6" i="6"/>
  <c r="AH5" i="6"/>
  <c r="J41" i="4" s="1"/>
  <c r="AG5" i="6"/>
  <c r="I41" i="4" s="1"/>
  <c r="AH4" i="6"/>
  <c r="AG4" i="6"/>
  <c r="AH3" i="6"/>
  <c r="AG3" i="6"/>
  <c r="AH4" i="5"/>
  <c r="H45" i="4" s="1"/>
  <c r="AH5" i="5"/>
  <c r="H41" i="4" s="1"/>
  <c r="AH6" i="5"/>
  <c r="AH7" i="5"/>
  <c r="H44" i="4" s="1"/>
  <c r="AH8" i="5"/>
  <c r="H42" i="4" s="1"/>
  <c r="AH9" i="5"/>
  <c r="H37" i="4" s="1"/>
  <c r="AH10" i="5"/>
  <c r="AH11" i="5"/>
  <c r="AH12" i="5"/>
  <c r="H38" i="4" s="1"/>
  <c r="AH13" i="5"/>
  <c r="H36" i="4" s="1"/>
  <c r="AH14" i="5"/>
  <c r="AH3" i="5"/>
  <c r="AG4" i="5"/>
  <c r="G45" i="4" s="1"/>
  <c r="AG5" i="5"/>
  <c r="G41" i="4" s="1"/>
  <c r="AG6" i="5"/>
  <c r="G39" i="4" s="1"/>
  <c r="AG7" i="5"/>
  <c r="G44" i="4" s="1"/>
  <c r="AG8" i="5"/>
  <c r="G42" i="4" s="1"/>
  <c r="AG9" i="5"/>
  <c r="G37" i="4" s="1"/>
  <c r="AG10" i="5"/>
  <c r="AG11" i="5"/>
  <c r="AG12" i="5"/>
  <c r="G38" i="4" s="1"/>
  <c r="AG13" i="5"/>
  <c r="G36" i="4" s="1"/>
  <c r="AG14" i="5"/>
  <c r="G43" i="4" s="1"/>
  <c r="AG3" i="5"/>
  <c r="G35" i="4" s="1"/>
  <c r="AE3" i="1"/>
  <c r="AF14" i="2"/>
  <c r="AE14" i="2"/>
  <c r="E44" i="4" s="1"/>
  <c r="AF13" i="2"/>
  <c r="F47" i="4" s="1"/>
  <c r="AE13" i="2"/>
  <c r="E47" i="4" s="1"/>
  <c r="AF12" i="2"/>
  <c r="F39" i="4" s="1"/>
  <c r="AE12" i="2"/>
  <c r="E39" i="4" s="1"/>
  <c r="AF11" i="2"/>
  <c r="AE11" i="2"/>
  <c r="AF10" i="2"/>
  <c r="F48" i="4" s="1"/>
  <c r="AE10" i="2"/>
  <c r="E48" i="4" s="1"/>
  <c r="AF9" i="2"/>
  <c r="F37" i="4" s="1"/>
  <c r="AE9" i="2"/>
  <c r="AF8" i="2"/>
  <c r="AE8" i="2"/>
  <c r="E40" i="4" s="1"/>
  <c r="AF7" i="2"/>
  <c r="F43" i="4" s="1"/>
  <c r="AE7" i="2"/>
  <c r="E43" i="4" s="1"/>
  <c r="AF6" i="2"/>
  <c r="F42" i="4" s="1"/>
  <c r="AE6" i="2"/>
  <c r="E42" i="4" s="1"/>
  <c r="AF5" i="2"/>
  <c r="F38" i="4" s="1"/>
  <c r="AE5" i="2"/>
  <c r="AF4" i="2"/>
  <c r="F36" i="4" s="1"/>
  <c r="AE4" i="2"/>
  <c r="E36" i="4" s="1"/>
  <c r="AF3" i="2"/>
  <c r="F35" i="4" s="1"/>
  <c r="AE3" i="2"/>
  <c r="E35" i="4" s="1"/>
  <c r="D8" i="4"/>
  <c r="C6" i="4"/>
  <c r="D3" i="4"/>
  <c r="C3" i="4"/>
  <c r="AI6" i="1"/>
  <c r="AH6" i="1"/>
  <c r="AE4" i="1"/>
  <c r="C36" i="4" s="1"/>
  <c r="AF4" i="1"/>
  <c r="D36" i="4" s="1"/>
  <c r="AE5" i="1"/>
  <c r="C37" i="4" s="1"/>
  <c r="AF5" i="1"/>
  <c r="D37" i="4" s="1"/>
  <c r="AE6" i="1"/>
  <c r="C38" i="4" s="1"/>
  <c r="AF6" i="1"/>
  <c r="D38" i="4" s="1"/>
  <c r="AE7" i="1"/>
  <c r="AF7" i="1"/>
  <c r="AE8" i="1"/>
  <c r="C47" i="4" s="1"/>
  <c r="AF8" i="1"/>
  <c r="D47" i="4" s="1"/>
  <c r="AE9" i="1"/>
  <c r="C48" i="4" s="1"/>
  <c r="AF9" i="1"/>
  <c r="D48" i="4" s="1"/>
  <c r="AE10" i="1"/>
  <c r="C40" i="4" s="1"/>
  <c r="AF10" i="1"/>
  <c r="D40" i="4" s="1"/>
  <c r="AE11" i="1"/>
  <c r="AF11" i="1"/>
  <c r="AE12" i="1"/>
  <c r="C42" i="4" s="1"/>
  <c r="AF12" i="1"/>
  <c r="D42" i="4" s="1"/>
  <c r="AE13" i="1"/>
  <c r="C43" i="4" s="1"/>
  <c r="AF13" i="1"/>
  <c r="D43" i="4" s="1"/>
  <c r="AE14" i="1"/>
  <c r="AF14" i="1"/>
  <c r="AF3" i="1"/>
  <c r="D35" i="4" s="1"/>
  <c r="AK6" i="3"/>
  <c r="AJ6" i="3"/>
  <c r="AH15" i="3"/>
  <c r="AG15" i="3"/>
  <c r="AH4" i="3"/>
  <c r="AH5" i="3"/>
  <c r="AH6" i="3"/>
  <c r="AH7" i="3"/>
  <c r="AH8" i="3"/>
  <c r="AH9" i="3"/>
  <c r="AH10" i="3"/>
  <c r="AH11" i="3"/>
  <c r="AH12" i="3"/>
  <c r="AH13" i="3"/>
  <c r="AH14" i="3"/>
  <c r="AH3" i="3"/>
  <c r="AG4" i="3"/>
  <c r="AG5" i="3"/>
  <c r="AG6" i="3"/>
  <c r="AG7" i="3"/>
  <c r="AG8" i="3"/>
  <c r="AG9" i="3"/>
  <c r="AG10" i="3"/>
  <c r="AG11" i="3"/>
  <c r="AG12" i="3"/>
  <c r="AG13" i="3"/>
  <c r="AG14" i="3"/>
  <c r="AG3" i="3"/>
  <c r="D16" i="3"/>
  <c r="C16" i="3"/>
  <c r="D15" i="3"/>
  <c r="C15" i="3"/>
  <c r="D16" i="8"/>
  <c r="C16" i="8"/>
  <c r="D15" i="8"/>
  <c r="C15" i="8"/>
  <c r="D16" i="7"/>
  <c r="C16" i="7"/>
  <c r="D15" i="7"/>
  <c r="C15" i="7"/>
  <c r="D16" i="6"/>
  <c r="C16" i="6"/>
  <c r="D15" i="6"/>
  <c r="C15" i="6"/>
  <c r="D16" i="5"/>
  <c r="C16" i="5"/>
  <c r="D15" i="5"/>
  <c r="D5" i="4" s="1"/>
  <c r="C15" i="5"/>
  <c r="D16" i="2"/>
  <c r="C16" i="2"/>
  <c r="D15" i="2"/>
  <c r="D4" i="4" s="1"/>
  <c r="C15" i="2"/>
  <c r="C4" i="4" s="1"/>
  <c r="D16" i="1"/>
  <c r="C16" i="1"/>
  <c r="D15" i="1"/>
  <c r="C15" i="1"/>
  <c r="AF16" i="8"/>
  <c r="AE16" i="8"/>
  <c r="AD16" i="8"/>
  <c r="AC16" i="8"/>
  <c r="AB16" i="8"/>
  <c r="AA16" i="8"/>
  <c r="Z16" i="8"/>
  <c r="Y16" i="8"/>
  <c r="X16" i="8"/>
  <c r="W16" i="8"/>
  <c r="V16" i="8"/>
  <c r="U16" i="8"/>
  <c r="T16" i="8"/>
  <c r="S16" i="8"/>
  <c r="R16" i="8"/>
  <c r="Q16" i="8"/>
  <c r="P16" i="8"/>
  <c r="O16" i="8"/>
  <c r="N16" i="8"/>
  <c r="M16" i="8"/>
  <c r="L16" i="8"/>
  <c r="K16" i="8"/>
  <c r="J16" i="8"/>
  <c r="I16" i="8"/>
  <c r="H16" i="8"/>
  <c r="G16" i="8"/>
  <c r="F16" i="8"/>
  <c r="E16" i="8"/>
  <c r="AF15" i="8"/>
  <c r="AF8" i="4" s="1"/>
  <c r="AE15" i="8"/>
  <c r="AE8" i="4" s="1"/>
  <c r="AD15" i="8"/>
  <c r="AD8" i="4" s="1"/>
  <c r="AC15" i="8"/>
  <c r="AC8" i="4" s="1"/>
  <c r="AB15" i="8"/>
  <c r="AB8" i="4" s="1"/>
  <c r="AA15" i="8"/>
  <c r="AA8" i="4" s="1"/>
  <c r="Z15" i="8"/>
  <c r="Z8" i="4" s="1"/>
  <c r="Y15" i="8"/>
  <c r="Y8" i="4" s="1"/>
  <c r="X15" i="8"/>
  <c r="X8" i="4" s="1"/>
  <c r="W15" i="8"/>
  <c r="W8" i="4" s="1"/>
  <c r="V15" i="8"/>
  <c r="V8" i="4" s="1"/>
  <c r="U15" i="8"/>
  <c r="U8" i="4" s="1"/>
  <c r="T15" i="8"/>
  <c r="T8" i="4" s="1"/>
  <c r="S15" i="8"/>
  <c r="S8" i="4" s="1"/>
  <c r="R15" i="8"/>
  <c r="R8" i="4" s="1"/>
  <c r="Q15" i="8"/>
  <c r="Q8" i="4" s="1"/>
  <c r="P15" i="8"/>
  <c r="P8" i="4" s="1"/>
  <c r="O15" i="8"/>
  <c r="O8" i="4" s="1"/>
  <c r="N15" i="8"/>
  <c r="N8" i="4" s="1"/>
  <c r="M15" i="8"/>
  <c r="M8" i="4" s="1"/>
  <c r="L15" i="8"/>
  <c r="L8" i="4" s="1"/>
  <c r="K15" i="8"/>
  <c r="K8" i="4" s="1"/>
  <c r="J15" i="8"/>
  <c r="J8" i="4" s="1"/>
  <c r="I15" i="8"/>
  <c r="I8" i="4" s="1"/>
  <c r="H15" i="8"/>
  <c r="H8" i="4" s="1"/>
  <c r="G15" i="8"/>
  <c r="G8" i="4" s="1"/>
  <c r="F15" i="8"/>
  <c r="E15" i="8"/>
  <c r="AH16" i="9" l="1"/>
  <c r="AG16" i="9"/>
  <c r="AH15" i="9"/>
  <c r="AH9" i="4" s="1"/>
  <c r="AG15" i="9"/>
  <c r="AG9" i="4" s="1"/>
  <c r="AG16" i="8"/>
  <c r="AH16" i="8"/>
  <c r="AG15" i="8"/>
  <c r="C8" i="4"/>
  <c r="D7" i="4"/>
  <c r="C7" i="4"/>
  <c r="D6" i="4"/>
  <c r="C5" i="4"/>
  <c r="AH15" i="5"/>
  <c r="AH8" i="4"/>
  <c r="AG8" i="4"/>
  <c r="F8" i="4"/>
  <c r="E8" i="4"/>
  <c r="Q49" i="4"/>
  <c r="R49" i="4"/>
  <c r="AF16" i="7"/>
  <c r="AE16" i="7"/>
  <c r="AD16" i="7"/>
  <c r="AC16" i="7"/>
  <c r="AB16" i="7"/>
  <c r="AA16" i="7"/>
  <c r="Z16" i="7"/>
  <c r="Y16" i="7"/>
  <c r="X16" i="7"/>
  <c r="W16" i="7"/>
  <c r="V16" i="7"/>
  <c r="U16" i="7"/>
  <c r="T16" i="7"/>
  <c r="S16" i="7"/>
  <c r="R16" i="7"/>
  <c r="Q16" i="7"/>
  <c r="P16" i="7"/>
  <c r="O16" i="7"/>
  <c r="N16" i="7"/>
  <c r="M16" i="7"/>
  <c r="L16" i="7"/>
  <c r="K16" i="7"/>
  <c r="J16" i="7"/>
  <c r="I16" i="7"/>
  <c r="H16" i="7"/>
  <c r="AH16" i="7" s="1"/>
  <c r="G16" i="7"/>
  <c r="F16" i="7"/>
  <c r="E16" i="7"/>
  <c r="AF15" i="7"/>
  <c r="AF7" i="4" s="1"/>
  <c r="AE15" i="7"/>
  <c r="AE7" i="4" s="1"/>
  <c r="AD15" i="7"/>
  <c r="AD7" i="4" s="1"/>
  <c r="AC15" i="7"/>
  <c r="AC7" i="4" s="1"/>
  <c r="AB15" i="7"/>
  <c r="AB7" i="4" s="1"/>
  <c r="AA15" i="7"/>
  <c r="AA7" i="4" s="1"/>
  <c r="Z15" i="7"/>
  <c r="Z7" i="4" s="1"/>
  <c r="Y15" i="7"/>
  <c r="Y7" i="4" s="1"/>
  <c r="X15" i="7"/>
  <c r="X7" i="4" s="1"/>
  <c r="W15" i="7"/>
  <c r="W7" i="4" s="1"/>
  <c r="V15" i="7"/>
  <c r="V7" i="4" s="1"/>
  <c r="U15" i="7"/>
  <c r="U7" i="4" s="1"/>
  <c r="T15" i="7"/>
  <c r="T7" i="4" s="1"/>
  <c r="S15" i="7"/>
  <c r="S7" i="4" s="1"/>
  <c r="R15" i="7"/>
  <c r="R7" i="4" s="1"/>
  <c r="Q15" i="7"/>
  <c r="Q7" i="4" s="1"/>
  <c r="P15" i="7"/>
  <c r="P7" i="4" s="1"/>
  <c r="O15" i="7"/>
  <c r="O7" i="4" s="1"/>
  <c r="N15" i="7"/>
  <c r="N7" i="4" s="1"/>
  <c r="M15" i="7"/>
  <c r="M7" i="4" s="1"/>
  <c r="L15" i="7"/>
  <c r="L7" i="4" s="1"/>
  <c r="K15" i="7"/>
  <c r="K7" i="4" s="1"/>
  <c r="J15" i="7"/>
  <c r="J7" i="4" s="1"/>
  <c r="I15" i="7"/>
  <c r="I7" i="4" s="1"/>
  <c r="H15" i="7"/>
  <c r="H7" i="4" s="1"/>
  <c r="G15" i="7"/>
  <c r="G7" i="4" s="1"/>
  <c r="F15" i="7"/>
  <c r="AH15" i="7" s="1"/>
  <c r="E15" i="7"/>
  <c r="E7" i="4" s="1"/>
  <c r="R46" i="4"/>
  <c r="Q46" i="4"/>
  <c r="AF16" i="6"/>
  <c r="AE16" i="6"/>
  <c r="AD16" i="6"/>
  <c r="AC16" i="6"/>
  <c r="AB16" i="6"/>
  <c r="AA16" i="6"/>
  <c r="Z16" i="6"/>
  <c r="Y16" i="6"/>
  <c r="X16" i="6"/>
  <c r="W16" i="6"/>
  <c r="V16" i="6"/>
  <c r="U16" i="6"/>
  <c r="T16" i="6"/>
  <c r="S16" i="6"/>
  <c r="R16" i="6"/>
  <c r="Q16" i="6"/>
  <c r="P16" i="6"/>
  <c r="O16" i="6"/>
  <c r="N16" i="6"/>
  <c r="M16" i="6"/>
  <c r="L16" i="6"/>
  <c r="K16" i="6"/>
  <c r="J16" i="6"/>
  <c r="I16" i="6"/>
  <c r="H16" i="6"/>
  <c r="G16" i="6"/>
  <c r="F16" i="6"/>
  <c r="AH16" i="6" s="1"/>
  <c r="E16" i="6"/>
  <c r="AG16" i="6" s="1"/>
  <c r="AF15" i="6"/>
  <c r="AF6" i="4" s="1"/>
  <c r="AE15" i="6"/>
  <c r="AE6" i="4" s="1"/>
  <c r="AD15" i="6"/>
  <c r="AD6" i="4" s="1"/>
  <c r="AC15" i="6"/>
  <c r="AC6" i="4" s="1"/>
  <c r="AB15" i="6"/>
  <c r="AB6" i="4" s="1"/>
  <c r="AA15" i="6"/>
  <c r="AA6" i="4" s="1"/>
  <c r="Z15" i="6"/>
  <c r="Z6" i="4" s="1"/>
  <c r="Y15" i="6"/>
  <c r="Y6" i="4" s="1"/>
  <c r="X15" i="6"/>
  <c r="X6" i="4" s="1"/>
  <c r="W15" i="6"/>
  <c r="W6" i="4" s="1"/>
  <c r="V15" i="6"/>
  <c r="V6" i="4" s="1"/>
  <c r="U15" i="6"/>
  <c r="U6" i="4" s="1"/>
  <c r="T15" i="6"/>
  <c r="T6" i="4" s="1"/>
  <c r="S15" i="6"/>
  <c r="S6" i="4" s="1"/>
  <c r="R15" i="6"/>
  <c r="R6" i="4" s="1"/>
  <c r="Q15" i="6"/>
  <c r="Q6" i="4" s="1"/>
  <c r="P15" i="6"/>
  <c r="P6" i="4" s="1"/>
  <c r="O15" i="6"/>
  <c r="O6" i="4" s="1"/>
  <c r="N15" i="6"/>
  <c r="N6" i="4" s="1"/>
  <c r="M15" i="6"/>
  <c r="M6" i="4" s="1"/>
  <c r="L15" i="6"/>
  <c r="L6" i="4" s="1"/>
  <c r="K15" i="6"/>
  <c r="K6" i="4" s="1"/>
  <c r="J15" i="6"/>
  <c r="J6" i="4" s="1"/>
  <c r="I15" i="6"/>
  <c r="I6" i="4" s="1"/>
  <c r="H15" i="6"/>
  <c r="H6" i="4" s="1"/>
  <c r="G15" i="6"/>
  <c r="G6" i="4" s="1"/>
  <c r="F15" i="6"/>
  <c r="AH15" i="6" s="1"/>
  <c r="E15" i="6"/>
  <c r="AF16" i="5"/>
  <c r="AE16" i="5"/>
  <c r="AD16" i="5"/>
  <c r="AC16" i="5"/>
  <c r="AB16" i="5"/>
  <c r="AA16" i="5"/>
  <c r="Z16" i="5"/>
  <c r="Y16" i="5"/>
  <c r="X16" i="5"/>
  <c r="W16" i="5"/>
  <c r="V16" i="5"/>
  <c r="U16" i="5"/>
  <c r="T16" i="5"/>
  <c r="S16" i="5"/>
  <c r="R16" i="5"/>
  <c r="Q16" i="5"/>
  <c r="P16" i="5"/>
  <c r="O16" i="5"/>
  <c r="N16" i="5"/>
  <c r="M16" i="5"/>
  <c r="L16" i="5"/>
  <c r="K16" i="5"/>
  <c r="J16" i="5"/>
  <c r="I16" i="5"/>
  <c r="H16" i="5"/>
  <c r="G16" i="5"/>
  <c r="F16" i="5"/>
  <c r="E16" i="5"/>
  <c r="AG16" i="5" s="1"/>
  <c r="AF15" i="5"/>
  <c r="AF5" i="4" s="1"/>
  <c r="AE15" i="5"/>
  <c r="AE5" i="4" s="1"/>
  <c r="AD15" i="5"/>
  <c r="AD5" i="4" s="1"/>
  <c r="AC15" i="5"/>
  <c r="AC5" i="4" s="1"/>
  <c r="AB15" i="5"/>
  <c r="AB5" i="4" s="1"/>
  <c r="AA15" i="5"/>
  <c r="AA5" i="4" s="1"/>
  <c r="Z15" i="5"/>
  <c r="Z5" i="4" s="1"/>
  <c r="Y15" i="5"/>
  <c r="Y5" i="4" s="1"/>
  <c r="X15" i="5"/>
  <c r="X5" i="4" s="1"/>
  <c r="W15" i="5"/>
  <c r="W5" i="4" s="1"/>
  <c r="V15" i="5"/>
  <c r="V5" i="4" s="1"/>
  <c r="U15" i="5"/>
  <c r="U5" i="4" s="1"/>
  <c r="T15" i="5"/>
  <c r="T5" i="4" s="1"/>
  <c r="S15" i="5"/>
  <c r="S5" i="4" s="1"/>
  <c r="R15" i="5"/>
  <c r="R5" i="4" s="1"/>
  <c r="Q15" i="5"/>
  <c r="Q5" i="4" s="1"/>
  <c r="P15" i="5"/>
  <c r="P5" i="4" s="1"/>
  <c r="O15" i="5"/>
  <c r="O5" i="4" s="1"/>
  <c r="N15" i="5"/>
  <c r="N5" i="4" s="1"/>
  <c r="M15" i="5"/>
  <c r="M5" i="4" s="1"/>
  <c r="L15" i="5"/>
  <c r="L5" i="4" s="1"/>
  <c r="K15" i="5"/>
  <c r="K5" i="4" s="1"/>
  <c r="J15" i="5"/>
  <c r="J5" i="4" s="1"/>
  <c r="I15" i="5"/>
  <c r="I5" i="4" s="1"/>
  <c r="H15" i="5"/>
  <c r="H5" i="4" s="1"/>
  <c r="G15" i="5"/>
  <c r="G5" i="4" s="1"/>
  <c r="F15" i="5"/>
  <c r="F5" i="4" s="1"/>
  <c r="E15" i="5"/>
  <c r="E5" i="4" s="1"/>
  <c r="AF16" i="3"/>
  <c r="AE16" i="3"/>
  <c r="AF15" i="3"/>
  <c r="AE15" i="3"/>
  <c r="M4" i="4"/>
  <c r="Q4" i="4"/>
  <c r="Y4" i="4"/>
  <c r="AB4" i="4"/>
  <c r="S3" i="4"/>
  <c r="T3" i="4"/>
  <c r="U3" i="4"/>
  <c r="AA3" i="4"/>
  <c r="AB3" i="4"/>
  <c r="AD16" i="3"/>
  <c r="AC16" i="3"/>
  <c r="AB16" i="3"/>
  <c r="AA16" i="3"/>
  <c r="Z16" i="3"/>
  <c r="Y16" i="3"/>
  <c r="X16" i="3"/>
  <c r="W16" i="3"/>
  <c r="V16" i="3"/>
  <c r="U16" i="3"/>
  <c r="T16" i="3"/>
  <c r="S16" i="3"/>
  <c r="R16" i="3"/>
  <c r="Q16" i="3"/>
  <c r="P16" i="3"/>
  <c r="O16" i="3"/>
  <c r="N16" i="3"/>
  <c r="M16" i="3"/>
  <c r="L16" i="3"/>
  <c r="K16" i="3"/>
  <c r="J16" i="3"/>
  <c r="I16" i="3"/>
  <c r="H16" i="3"/>
  <c r="G16" i="3"/>
  <c r="F16" i="3"/>
  <c r="E16" i="3"/>
  <c r="AD15" i="3"/>
  <c r="AC15" i="3"/>
  <c r="AB15" i="3"/>
  <c r="AA15" i="3"/>
  <c r="Z15" i="3"/>
  <c r="Y15" i="3"/>
  <c r="X15" i="3"/>
  <c r="W15" i="3"/>
  <c r="V15" i="3"/>
  <c r="U15" i="3"/>
  <c r="T15" i="3"/>
  <c r="S15" i="3"/>
  <c r="R15" i="3"/>
  <c r="Q15" i="3"/>
  <c r="P15" i="3"/>
  <c r="O15" i="3"/>
  <c r="N15" i="3"/>
  <c r="M15" i="3"/>
  <c r="L15" i="3"/>
  <c r="K15" i="3"/>
  <c r="J15" i="3"/>
  <c r="I15" i="3"/>
  <c r="H15" i="3"/>
  <c r="G15" i="3"/>
  <c r="F15" i="3"/>
  <c r="E15" i="3"/>
  <c r="AD16" i="2"/>
  <c r="AC16" i="2"/>
  <c r="AB16" i="2"/>
  <c r="AA16" i="2"/>
  <c r="Z16" i="2"/>
  <c r="Y16" i="2"/>
  <c r="X16" i="2"/>
  <c r="W16" i="2"/>
  <c r="V16" i="2"/>
  <c r="U16" i="2"/>
  <c r="T16" i="2"/>
  <c r="S16" i="2"/>
  <c r="R16" i="2"/>
  <c r="Q16" i="2"/>
  <c r="P16" i="2"/>
  <c r="O16" i="2"/>
  <c r="N16" i="2"/>
  <c r="M16" i="2"/>
  <c r="L16" i="2"/>
  <c r="K16" i="2"/>
  <c r="J16" i="2"/>
  <c r="I16" i="2"/>
  <c r="H16" i="2"/>
  <c r="G16" i="2"/>
  <c r="F16" i="2"/>
  <c r="AF16" i="2" s="1"/>
  <c r="E16" i="2"/>
  <c r="AE16" i="2" s="1"/>
  <c r="AD15" i="2"/>
  <c r="AD4" i="4" s="1"/>
  <c r="AC15" i="2"/>
  <c r="AC4" i="4" s="1"/>
  <c r="AB15" i="2"/>
  <c r="AA15" i="2"/>
  <c r="AA4" i="4" s="1"/>
  <c r="Z15" i="2"/>
  <c r="Z4" i="4" s="1"/>
  <c r="Y15" i="2"/>
  <c r="X15" i="2"/>
  <c r="X4" i="4" s="1"/>
  <c r="W15" i="2"/>
  <c r="W4" i="4" s="1"/>
  <c r="V15" i="2"/>
  <c r="V4" i="4" s="1"/>
  <c r="U15" i="2"/>
  <c r="U4" i="4" s="1"/>
  <c r="T15" i="2"/>
  <c r="T4" i="4" s="1"/>
  <c r="S15" i="2"/>
  <c r="S4" i="4" s="1"/>
  <c r="R15" i="2"/>
  <c r="R4" i="4" s="1"/>
  <c r="Q15" i="2"/>
  <c r="P15" i="2"/>
  <c r="P4" i="4" s="1"/>
  <c r="O15" i="2"/>
  <c r="O4" i="4" s="1"/>
  <c r="N15" i="2"/>
  <c r="N4" i="4" s="1"/>
  <c r="M15" i="2"/>
  <c r="L15" i="2"/>
  <c r="L4" i="4" s="1"/>
  <c r="K15" i="2"/>
  <c r="K4" i="4" s="1"/>
  <c r="J15" i="2"/>
  <c r="J4" i="4" s="1"/>
  <c r="I15" i="2"/>
  <c r="I4" i="4" s="1"/>
  <c r="H15" i="2"/>
  <c r="H4" i="4" s="1"/>
  <c r="G15" i="2"/>
  <c r="G4" i="4" s="1"/>
  <c r="F15" i="2"/>
  <c r="F4" i="4" s="1"/>
  <c r="E15" i="2"/>
  <c r="E4" i="4" s="1"/>
  <c r="R48" i="4"/>
  <c r="Q48" i="4"/>
  <c r="F16" i="1"/>
  <c r="AF16" i="1" s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E16" i="1"/>
  <c r="AE16" i="1" s="1"/>
  <c r="F15" i="1"/>
  <c r="F3" i="4" s="1"/>
  <c r="G15" i="1"/>
  <c r="G3" i="4" s="1"/>
  <c r="H15" i="1"/>
  <c r="H3" i="4" s="1"/>
  <c r="I15" i="1"/>
  <c r="I3" i="4" s="1"/>
  <c r="J15" i="1"/>
  <c r="J3" i="4" s="1"/>
  <c r="K15" i="1"/>
  <c r="K3" i="4" s="1"/>
  <c r="L15" i="1"/>
  <c r="L3" i="4" s="1"/>
  <c r="M15" i="1"/>
  <c r="M3" i="4" s="1"/>
  <c r="N15" i="1"/>
  <c r="N3" i="4" s="1"/>
  <c r="O15" i="1"/>
  <c r="O3" i="4" s="1"/>
  <c r="P15" i="1"/>
  <c r="P3" i="4" s="1"/>
  <c r="Q15" i="1"/>
  <c r="Q3" i="4" s="1"/>
  <c r="R15" i="1"/>
  <c r="R3" i="4" s="1"/>
  <c r="S15" i="1"/>
  <c r="T15" i="1"/>
  <c r="U15" i="1"/>
  <c r="V15" i="1"/>
  <c r="V3" i="4" s="1"/>
  <c r="W15" i="1"/>
  <c r="W3" i="4" s="1"/>
  <c r="X15" i="1"/>
  <c r="X3" i="4" s="1"/>
  <c r="Y15" i="1"/>
  <c r="Y3" i="4" s="1"/>
  <c r="Z15" i="1"/>
  <c r="Z3" i="4" s="1"/>
  <c r="AA15" i="1"/>
  <c r="AB15" i="1"/>
  <c r="AC15" i="1"/>
  <c r="AC3" i="4" s="1"/>
  <c r="AD15" i="1"/>
  <c r="AD3" i="4" s="1"/>
  <c r="E15" i="1"/>
  <c r="E3" i="4" s="1"/>
  <c r="AG16" i="7" l="1"/>
  <c r="AG15" i="7"/>
  <c r="AG15" i="6"/>
  <c r="AH16" i="5"/>
  <c r="AG15" i="5"/>
  <c r="AF15" i="2"/>
  <c r="AE15" i="2"/>
  <c r="AF15" i="1"/>
  <c r="AE15" i="1"/>
  <c r="AG16" i="3"/>
  <c r="AH16" i="3"/>
  <c r="D12" i="4"/>
  <c r="C12" i="4"/>
  <c r="Q41" i="4"/>
  <c r="R35" i="4"/>
  <c r="Q45" i="4"/>
  <c r="R45" i="4"/>
  <c r="R47" i="4"/>
  <c r="Q44" i="4"/>
  <c r="R37" i="4"/>
  <c r="R41" i="4"/>
  <c r="R44" i="4"/>
  <c r="Q35" i="4"/>
  <c r="R36" i="4"/>
  <c r="Q39" i="4"/>
  <c r="R39" i="4"/>
  <c r="Q36" i="4"/>
  <c r="Q43" i="4"/>
  <c r="R42" i="4"/>
  <c r="Q40" i="4"/>
  <c r="R43" i="4"/>
  <c r="R40" i="4"/>
  <c r="Q47" i="4"/>
  <c r="Q38" i="4"/>
  <c r="R38" i="4"/>
  <c r="Q42" i="4"/>
  <c r="Q37" i="4"/>
  <c r="AH7" i="4"/>
  <c r="F7" i="4"/>
  <c r="AG7" i="4"/>
  <c r="AF12" i="4"/>
  <c r="AE12" i="4"/>
  <c r="T12" i="4"/>
  <c r="AH6" i="4"/>
  <c r="AG6" i="4"/>
  <c r="E6" i="4"/>
  <c r="E12" i="4" s="1"/>
  <c r="F6" i="4"/>
  <c r="H12" i="4"/>
  <c r="G12" i="4"/>
  <c r="K12" i="4"/>
  <c r="I12" i="4"/>
  <c r="J12" i="4"/>
  <c r="Z12" i="4"/>
  <c r="R12" i="4"/>
  <c r="S12" i="4"/>
  <c r="U12" i="4"/>
  <c r="O12" i="4"/>
  <c r="V12" i="4"/>
  <c r="Q12" i="4"/>
  <c r="W12" i="4"/>
  <c r="X12" i="4"/>
  <c r="Y12" i="4"/>
  <c r="AA12" i="4"/>
  <c r="P12" i="4"/>
  <c r="AB12" i="4"/>
  <c r="L12" i="4"/>
  <c r="M12" i="4"/>
  <c r="N12" i="4"/>
  <c r="AC12" i="4"/>
  <c r="AD12" i="4"/>
  <c r="AH5" i="4"/>
  <c r="AG5" i="4"/>
  <c r="AH4" i="4"/>
  <c r="AG4" i="4"/>
  <c r="AH3" i="4"/>
  <c r="AG3" i="4"/>
  <c r="F12" i="4" l="1"/>
  <c r="AH12" i="4"/>
  <c r="AG12" i="4"/>
</calcChain>
</file>

<file path=xl/sharedStrings.xml><?xml version="1.0" encoding="utf-8"?>
<sst xmlns="http://schemas.openxmlformats.org/spreadsheetml/2006/main" count="292" uniqueCount="44">
  <si>
    <t>Dave</t>
  </si>
  <si>
    <t>Dylan</t>
  </si>
  <si>
    <t>Justin</t>
  </si>
  <si>
    <t>Jared</t>
  </si>
  <si>
    <t>Rico</t>
  </si>
  <si>
    <t>Dan</t>
  </si>
  <si>
    <t>Eddie</t>
  </si>
  <si>
    <t>Tom</t>
  </si>
  <si>
    <t>Stefan</t>
  </si>
  <si>
    <t>Steve</t>
  </si>
  <si>
    <t>Ryan</t>
  </si>
  <si>
    <t>Average</t>
  </si>
  <si>
    <t>Total</t>
  </si>
  <si>
    <t>W1</t>
  </si>
  <si>
    <t>W2</t>
  </si>
  <si>
    <t>W3</t>
  </si>
  <si>
    <t>W4</t>
  </si>
  <si>
    <t>W5</t>
  </si>
  <si>
    <t>W6</t>
  </si>
  <si>
    <t>W7</t>
  </si>
  <si>
    <t>W8</t>
  </si>
  <si>
    <t>W9</t>
  </si>
  <si>
    <t>W10</t>
  </si>
  <si>
    <t>W11</t>
  </si>
  <si>
    <t>W12</t>
  </si>
  <si>
    <t>W13</t>
  </si>
  <si>
    <t>Avg</t>
  </si>
  <si>
    <t>Nate</t>
  </si>
  <si>
    <t>2018 Avg</t>
  </si>
  <si>
    <t>2019 Avg</t>
  </si>
  <si>
    <t>Annual Avg</t>
  </si>
  <si>
    <t>W14</t>
  </si>
  <si>
    <t>2021 Avg</t>
  </si>
  <si>
    <t>Ian</t>
  </si>
  <si>
    <t>Mr. S</t>
  </si>
  <si>
    <t>Beau</t>
  </si>
  <si>
    <t>2022 Avg</t>
  </si>
  <si>
    <t>2023 Avg</t>
  </si>
  <si>
    <t>Mode</t>
  </si>
  <si>
    <t>2024 Avg</t>
  </si>
  <si>
    <t>Draft</t>
  </si>
  <si>
    <t>WR</t>
  </si>
  <si>
    <t>RB</t>
  </si>
  <si>
    <t>2025 Avg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</si>
</sst>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sz val="11"/>
      <color theme="0" tint="-0.34998626667073579"/>
      <name val="Calibri"/>
      <family val="2"/>
      <scheme val="minor"/>
    </font>
    <font>
      <b/>
      <i/>
      <u/>
      <sz val="11"/>
      <color theme="0" tint="-0.34998626667073579"/>
      <name val="Calibri"/>
      <family val="2"/>
      <scheme val="minor"/>
    </font>
    <font>
      <b/>
      <sz val="11"/>
      <color theme="9" tint="-0.499984740745262"/>
      <name val="Calibri"/>
      <family val="2"/>
      <scheme val="minor"/>
    </font>
    <font>
      <b/>
      <sz val="11"/>
      <color theme="5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theme="8" tint="-0.499984740745262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70C0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</cellStyleXfs>
  <cellXfs count="42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1" fillId="2" borderId="2" xfId="1" applyBorder="1" applyAlignment="1">
      <alignment horizontal="center"/>
    </xf>
    <xf numFmtId="164" fontId="7" fillId="4" borderId="2" xfId="0" applyNumberFormat="1" applyFont="1" applyFill="1" applyBorder="1" applyAlignment="1">
      <alignment horizontal="center"/>
    </xf>
    <xf numFmtId="164" fontId="7" fillId="4" borderId="11" xfId="0" applyNumberFormat="1" applyFont="1" applyFill="1" applyBorder="1" applyAlignment="1">
      <alignment horizontal="center"/>
    </xf>
    <xf numFmtId="0" fontId="5" fillId="0" borderId="12" xfId="0" applyFont="1" applyBorder="1" applyAlignment="1">
      <alignment horizontal="right"/>
    </xf>
    <xf numFmtId="164" fontId="8" fillId="4" borderId="2" xfId="0" applyNumberFormat="1" applyFont="1" applyFill="1" applyBorder="1" applyAlignment="1">
      <alignment horizontal="center"/>
    </xf>
    <xf numFmtId="164" fontId="8" fillId="4" borderId="11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164" fontId="9" fillId="4" borderId="2" xfId="0" applyNumberFormat="1" applyFont="1" applyFill="1" applyBorder="1" applyAlignment="1">
      <alignment horizontal="center"/>
    </xf>
    <xf numFmtId="164" fontId="9" fillId="4" borderId="11" xfId="0" applyNumberFormat="1" applyFont="1" applyFill="1" applyBorder="1" applyAlignment="1">
      <alignment horizontal="center"/>
    </xf>
    <xf numFmtId="164" fontId="9" fillId="4" borderId="1" xfId="0" applyNumberFormat="1" applyFont="1" applyFill="1" applyBorder="1" applyAlignment="1">
      <alignment horizontal="center"/>
    </xf>
    <xf numFmtId="164" fontId="10" fillId="4" borderId="2" xfId="0" applyNumberFormat="1" applyFont="1" applyFill="1" applyBorder="1" applyAlignment="1">
      <alignment horizontal="center"/>
    </xf>
    <xf numFmtId="164" fontId="10" fillId="4" borderId="11" xfId="0" applyNumberFormat="1" applyFont="1" applyFill="1" applyBorder="1" applyAlignment="1">
      <alignment horizontal="center"/>
    </xf>
    <xf numFmtId="164" fontId="10" fillId="4" borderId="1" xfId="0" applyNumberFormat="1" applyFont="1" applyFill="1" applyBorder="1" applyAlignment="1">
      <alignment horizontal="center"/>
    </xf>
    <xf numFmtId="164" fontId="10" fillId="5" borderId="15" xfId="0" applyNumberFormat="1" applyFont="1" applyFill="1" applyBorder="1" applyAlignment="1">
      <alignment horizontal="center"/>
    </xf>
    <xf numFmtId="164" fontId="9" fillId="5" borderId="6" xfId="0" applyNumberFormat="1" applyFont="1" applyFill="1" applyBorder="1" applyAlignment="1">
      <alignment horizontal="center"/>
    </xf>
    <xf numFmtId="164" fontId="10" fillId="5" borderId="16" xfId="0" applyNumberFormat="1" applyFont="1" applyFill="1" applyBorder="1" applyAlignment="1">
      <alignment horizontal="center"/>
    </xf>
    <xf numFmtId="164" fontId="9" fillId="5" borderId="13" xfId="0" applyNumberFormat="1" applyFont="1" applyFill="1" applyBorder="1" applyAlignment="1">
      <alignment horizontal="center"/>
    </xf>
    <xf numFmtId="164" fontId="10" fillId="5" borderId="17" xfId="0" applyNumberFormat="1" applyFont="1" applyFill="1" applyBorder="1" applyAlignment="1">
      <alignment horizontal="center"/>
    </xf>
    <xf numFmtId="164" fontId="9" fillId="5" borderId="14" xfId="0" applyNumberFormat="1" applyFont="1" applyFill="1" applyBorder="1" applyAlignment="1">
      <alignment horizontal="center"/>
    </xf>
    <xf numFmtId="164" fontId="10" fillId="5" borderId="9" xfId="0" applyNumberFormat="1" applyFont="1" applyFill="1" applyBorder="1" applyAlignment="1">
      <alignment horizontal="center"/>
    </xf>
    <xf numFmtId="164" fontId="9" fillId="5" borderId="10" xfId="0" applyNumberFormat="1" applyFont="1" applyFill="1" applyBorder="1" applyAlignment="1">
      <alignment horizontal="center"/>
    </xf>
    <xf numFmtId="0" fontId="11" fillId="6" borderId="3" xfId="2" applyFont="1" applyFill="1" applyBorder="1" applyAlignment="1">
      <alignment horizontal="center"/>
    </xf>
    <xf numFmtId="0" fontId="12" fillId="6" borderId="3" xfId="2" applyFont="1" applyFill="1" applyBorder="1" applyAlignment="1">
      <alignment horizontal="center"/>
    </xf>
    <xf numFmtId="0" fontId="10" fillId="4" borderId="2" xfId="0" applyFont="1" applyFill="1" applyBorder="1" applyAlignment="1">
      <alignment horizontal="center"/>
    </xf>
    <xf numFmtId="0" fontId="9" fillId="4" borderId="4" xfId="0" applyFont="1" applyFill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4" borderId="9" xfId="0" applyFont="1" applyFill="1" applyBorder="1" applyAlignment="1">
      <alignment horizontal="center"/>
    </xf>
    <xf numFmtId="0" fontId="10" fillId="4" borderId="7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4" borderId="10" xfId="0" applyFont="1" applyFill="1" applyBorder="1" applyAlignment="1">
      <alignment horizontal="center"/>
    </xf>
    <xf numFmtId="0" fontId="9" fillId="4" borderId="8" xfId="0" applyFont="1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0" fillId="8" borderId="1" xfId="0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</cellXfs>
  <cellStyles count="3">
    <cellStyle name="Good" xfId="1" builtinId="26"/>
    <cellStyle name="Neutral" xfId="2" builtinId="28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strRef>
              <c:f>'All-Time'!$B$3:$B$9</c:f>
              <c:strCache>
                <c:ptCount val="7"/>
                <c:pt idx="0">
                  <c:v>2018 Avg</c:v>
                </c:pt>
                <c:pt idx="1">
                  <c:v>2019 Avg</c:v>
                </c:pt>
                <c:pt idx="2">
                  <c:v>2021 Avg</c:v>
                </c:pt>
                <c:pt idx="3">
                  <c:v>2022 Avg</c:v>
                </c:pt>
                <c:pt idx="4">
                  <c:v>2023 Avg</c:v>
                </c:pt>
                <c:pt idx="5">
                  <c:v>2024 Avg</c:v>
                </c:pt>
                <c:pt idx="6">
                  <c:v>2025 Avg</c:v>
                </c:pt>
              </c:strCache>
            </c:strRef>
          </c:cat>
          <c:val>
            <c:numRef>
              <c:f>'All-Time'!$AG$3:$AG$9</c:f>
              <c:numCache>
                <c:formatCode>0.0</c:formatCode>
                <c:ptCount val="7"/>
                <c:pt idx="0">
                  <c:v>4.9761904761904763</c:v>
                </c:pt>
                <c:pt idx="1">
                  <c:v>4.8154761904761907</c:v>
                </c:pt>
                <c:pt idx="2">
                  <c:v>5.3055555555555554</c:v>
                </c:pt>
                <c:pt idx="3">
                  <c:v>5.116666666666668</c:v>
                </c:pt>
                <c:pt idx="4">
                  <c:v>5.2111111111111104</c:v>
                </c:pt>
                <c:pt idx="5">
                  <c:v>5.4444444444444438</c:v>
                </c:pt>
                <c:pt idx="6">
                  <c:v>5.3166666666666664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F1-4EF2-9AC6-557B081F9238}"/>
            </c:ext>
          </c:extLst>
        </c:ser>
        <c:ser>
          <c:idx val="1"/>
          <c:order val="1"/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strRef>
              <c:f>'All-Time'!$B$3:$B$9</c:f>
              <c:strCache>
                <c:ptCount val="7"/>
                <c:pt idx="0">
                  <c:v>2018 Avg</c:v>
                </c:pt>
                <c:pt idx="1">
                  <c:v>2019 Avg</c:v>
                </c:pt>
                <c:pt idx="2">
                  <c:v>2021 Avg</c:v>
                </c:pt>
                <c:pt idx="3">
                  <c:v>2022 Avg</c:v>
                </c:pt>
                <c:pt idx="4">
                  <c:v>2023 Avg</c:v>
                </c:pt>
                <c:pt idx="5">
                  <c:v>2024 Avg</c:v>
                </c:pt>
                <c:pt idx="6">
                  <c:v>2025 Avg</c:v>
                </c:pt>
              </c:strCache>
            </c:strRef>
          </c:cat>
          <c:val>
            <c:numRef>
              <c:f>'All-Time'!$AH$3:$AH$9</c:f>
              <c:numCache>
                <c:formatCode>0.0</c:formatCode>
                <c:ptCount val="7"/>
                <c:pt idx="0">
                  <c:v>4.2380952380952381</c:v>
                </c:pt>
                <c:pt idx="1">
                  <c:v>4.2738095238095246</c:v>
                </c:pt>
                <c:pt idx="2">
                  <c:v>4.45</c:v>
                </c:pt>
                <c:pt idx="3">
                  <c:v>4.3388888888888886</c:v>
                </c:pt>
                <c:pt idx="4">
                  <c:v>4.6722222222222216</c:v>
                </c:pt>
                <c:pt idx="5">
                  <c:v>4.4666666666666668</c:v>
                </c:pt>
                <c:pt idx="6">
                  <c:v>4.5277777777777777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F1-4EF2-9AC6-557B081F92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41902752"/>
        <c:axId val="89800352"/>
      </c:lineChart>
      <c:catAx>
        <c:axId val="1941902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9800352"/>
        <c:crosses val="autoZero"/>
        <c:auto val="1"/>
        <c:lblAlgn val="ctr"/>
        <c:lblOffset val="100"/>
        <c:noMultiLvlLbl val="0"/>
      </c:catAx>
      <c:valAx>
        <c:axId val="89800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19027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15</xdr:row>
      <xdr:rowOff>4762</xdr:rowOff>
    </xdr:from>
    <xdr:to>
      <xdr:col>25</xdr:col>
      <xdr:colOff>285750</xdr:colOff>
      <xdr:row>31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3489E86-F481-4F81-AA00-D993B8A720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2E2EA5-FDBA-4D2D-9D64-E303F815825E}">
  <sheetPr>
    <tabColor theme="2" tint="-9.9978637043366805E-2"/>
  </sheetPr>
  <dimension ref="B2:AH53"/>
  <sheetViews>
    <sheetView showGridLines="0" tabSelected="1" workbookViewId="0">
      <selection activeCell="V46" sqref="V46"/>
    </sheetView>
  </sheetViews>
  <sheetFormatPr defaultRowHeight="15" x14ac:dyDescent="0.25"/>
  <cols>
    <col min="2" max="2" width="11.85546875" bestFit="1" customWidth="1"/>
    <col min="3" max="34" width="5.7109375" customWidth="1"/>
  </cols>
  <sheetData>
    <row r="2" spans="2:34" s="1" customFormat="1" ht="15.75" thickBot="1" x14ac:dyDescent="0.3">
      <c r="B2" s="2"/>
      <c r="C2" s="38" t="s">
        <v>40</v>
      </c>
      <c r="D2" s="38"/>
      <c r="E2" s="38" t="s">
        <v>13</v>
      </c>
      <c r="F2" s="38"/>
      <c r="G2" s="38" t="s">
        <v>14</v>
      </c>
      <c r="H2" s="38"/>
      <c r="I2" s="38" t="s">
        <v>15</v>
      </c>
      <c r="J2" s="38"/>
      <c r="K2" s="38" t="s">
        <v>16</v>
      </c>
      <c r="L2" s="38"/>
      <c r="M2" s="38" t="s">
        <v>17</v>
      </c>
      <c r="N2" s="38"/>
      <c r="O2" s="38" t="s">
        <v>18</v>
      </c>
      <c r="P2" s="38"/>
      <c r="Q2" s="38" t="s">
        <v>19</v>
      </c>
      <c r="R2" s="38"/>
      <c r="S2" s="38" t="s">
        <v>20</v>
      </c>
      <c r="T2" s="38"/>
      <c r="U2" s="38" t="s">
        <v>21</v>
      </c>
      <c r="V2" s="38"/>
      <c r="W2" s="38" t="s">
        <v>22</v>
      </c>
      <c r="X2" s="38"/>
      <c r="Y2" s="38" t="s">
        <v>23</v>
      </c>
      <c r="Z2" s="38"/>
      <c r="AA2" s="38" t="s">
        <v>24</v>
      </c>
      <c r="AB2" s="38"/>
      <c r="AC2" s="38" t="s">
        <v>25</v>
      </c>
      <c r="AD2" s="38"/>
      <c r="AE2" s="38" t="s">
        <v>31</v>
      </c>
      <c r="AF2" s="38"/>
      <c r="AG2" s="39" t="s">
        <v>26</v>
      </c>
      <c r="AH2" s="39"/>
    </row>
    <row r="3" spans="2:34" x14ac:dyDescent="0.25">
      <c r="B3" s="8" t="s">
        <v>28</v>
      </c>
      <c r="C3" s="15">
        <f>'2018'!C15</f>
        <v>5.25</v>
      </c>
      <c r="D3" s="12">
        <f>'2018'!D15</f>
        <v>4.333333333333333</v>
      </c>
      <c r="E3" s="15">
        <f>'2018'!E15</f>
        <v>5.166666666666667</v>
      </c>
      <c r="F3" s="12">
        <f>'2018'!F15</f>
        <v>4.583333333333333</v>
      </c>
      <c r="G3" s="15">
        <f>'2018'!G15</f>
        <v>5.25</v>
      </c>
      <c r="H3" s="12">
        <f>'2018'!H15</f>
        <v>4.25</v>
      </c>
      <c r="I3" s="15">
        <f>'2018'!I15</f>
        <v>5.166666666666667</v>
      </c>
      <c r="J3" s="12">
        <f>'2018'!J15</f>
        <v>4.166666666666667</v>
      </c>
      <c r="K3" s="15">
        <f>'2018'!K15</f>
        <v>5</v>
      </c>
      <c r="L3" s="12">
        <f>'2018'!L15</f>
        <v>4.333333333333333</v>
      </c>
      <c r="M3" s="15">
        <f>'2018'!M15</f>
        <v>5.166666666666667</v>
      </c>
      <c r="N3" s="12">
        <f>'2018'!N15</f>
        <v>4.333333333333333</v>
      </c>
      <c r="O3" s="15">
        <f>'2018'!O15</f>
        <v>5.166666666666667</v>
      </c>
      <c r="P3" s="12">
        <f>'2018'!P15</f>
        <v>4.25</v>
      </c>
      <c r="Q3" s="15">
        <f>'2018'!Q15</f>
        <v>4.916666666666667</v>
      </c>
      <c r="R3" s="12">
        <f>'2018'!R15</f>
        <v>4.166666666666667</v>
      </c>
      <c r="S3" s="15">
        <f>'2018'!S15</f>
        <v>5</v>
      </c>
      <c r="T3" s="12">
        <f>'2018'!T15</f>
        <v>4.333333333333333</v>
      </c>
      <c r="U3" s="15">
        <f>'2018'!U15</f>
        <v>4.75</v>
      </c>
      <c r="V3" s="12">
        <f>'2018'!V15</f>
        <v>4.25</v>
      </c>
      <c r="W3" s="15">
        <f>'2018'!W15</f>
        <v>4.666666666666667</v>
      </c>
      <c r="X3" s="12">
        <f>'2018'!X15</f>
        <v>4.166666666666667</v>
      </c>
      <c r="Y3" s="15">
        <f>'2018'!Y15</f>
        <v>4.833333333333333</v>
      </c>
      <c r="Z3" s="12">
        <f>'2018'!Z15</f>
        <v>4</v>
      </c>
      <c r="AA3" s="15">
        <f>'2018'!AA15</f>
        <v>4.75</v>
      </c>
      <c r="AB3" s="12">
        <f>'2018'!AB15</f>
        <v>3.9166666666666665</v>
      </c>
      <c r="AC3" s="15">
        <f>'2018'!AC15</f>
        <v>4.583333333333333</v>
      </c>
      <c r="AD3" s="12">
        <f>'2018'!AD15</f>
        <v>4.25</v>
      </c>
      <c r="AE3" s="6"/>
      <c r="AF3" s="9"/>
      <c r="AG3" s="18">
        <f>'2018'!AE15</f>
        <v>4.9761904761904763</v>
      </c>
      <c r="AH3" s="19">
        <f>'2018'!AF15</f>
        <v>4.2380952380952381</v>
      </c>
    </row>
    <row r="4" spans="2:34" x14ac:dyDescent="0.25">
      <c r="B4" s="4" t="s">
        <v>29</v>
      </c>
      <c r="C4" s="16">
        <f>'2019'!C15</f>
        <v>4.833333333333333</v>
      </c>
      <c r="D4" s="13">
        <f>'2019'!D15</f>
        <v>4.75</v>
      </c>
      <c r="E4" s="16">
        <f>'2019'!E15</f>
        <v>4.583333333333333</v>
      </c>
      <c r="F4" s="13">
        <f>'2019'!F15</f>
        <v>4.75</v>
      </c>
      <c r="G4" s="16">
        <f>'2019'!G15</f>
        <v>4.75</v>
      </c>
      <c r="H4" s="13">
        <f>'2019'!H15</f>
        <v>4.583333333333333</v>
      </c>
      <c r="I4" s="16">
        <f>'2019'!I15</f>
        <v>4.75</v>
      </c>
      <c r="J4" s="13">
        <f>'2019'!J15</f>
        <v>4.416666666666667</v>
      </c>
      <c r="K4" s="16">
        <f>'2019'!K15</f>
        <v>4.75</v>
      </c>
      <c r="L4" s="13">
        <f>'2019'!L15</f>
        <v>4.416666666666667</v>
      </c>
      <c r="M4" s="16">
        <f>'2019'!M15</f>
        <v>4.833333333333333</v>
      </c>
      <c r="N4" s="13">
        <f>'2019'!N15</f>
        <v>4.416666666666667</v>
      </c>
      <c r="O4" s="16">
        <f>'2019'!O15</f>
        <v>4.583333333333333</v>
      </c>
      <c r="P4" s="13">
        <f>'2019'!P15</f>
        <v>4.166666666666667</v>
      </c>
      <c r="Q4" s="16">
        <f>'2019'!Q15</f>
        <v>4.833333333333333</v>
      </c>
      <c r="R4" s="13">
        <f>'2019'!R15</f>
        <v>4.083333333333333</v>
      </c>
      <c r="S4" s="16">
        <f>'2019'!S15</f>
        <v>4.916666666666667</v>
      </c>
      <c r="T4" s="13">
        <f>'2019'!T15</f>
        <v>4</v>
      </c>
      <c r="U4" s="16">
        <f>'2019'!U15</f>
        <v>5</v>
      </c>
      <c r="V4" s="13">
        <f>'2019'!V15</f>
        <v>4.083333333333333</v>
      </c>
      <c r="W4" s="16">
        <f>'2019'!W15</f>
        <v>4.833333333333333</v>
      </c>
      <c r="X4" s="13">
        <f>'2019'!X15</f>
        <v>4.25</v>
      </c>
      <c r="Y4" s="16">
        <f>'2019'!Y15</f>
        <v>4.833333333333333</v>
      </c>
      <c r="Z4" s="13">
        <f>'2019'!Z15</f>
        <v>4.083333333333333</v>
      </c>
      <c r="AA4" s="16">
        <f>'2019'!AA15</f>
        <v>5</v>
      </c>
      <c r="AB4" s="13">
        <f>'2019'!AB15</f>
        <v>3.8333333333333335</v>
      </c>
      <c r="AC4" s="16">
        <f>'2019'!AC15</f>
        <v>4.916666666666667</v>
      </c>
      <c r="AD4" s="13">
        <f>'2019'!AD15</f>
        <v>4</v>
      </c>
      <c r="AE4" s="7"/>
      <c r="AF4" s="10"/>
      <c r="AG4" s="20">
        <f>'2019'!AE15</f>
        <v>4.8154761904761907</v>
      </c>
      <c r="AH4" s="21">
        <f>'2019'!AF15</f>
        <v>4.2738095238095246</v>
      </c>
    </row>
    <row r="5" spans="2:34" x14ac:dyDescent="0.25">
      <c r="B5" s="4" t="s">
        <v>32</v>
      </c>
      <c r="C5" s="16">
        <f>'2021'!C15</f>
        <v>5.833333333333333</v>
      </c>
      <c r="D5" s="13">
        <f>'2021'!D15</f>
        <v>4.166666666666667</v>
      </c>
      <c r="E5" s="16">
        <f>'2021'!E15</f>
        <v>5.333333333333333</v>
      </c>
      <c r="F5" s="13">
        <f>'2021'!F15</f>
        <v>4.333333333333333</v>
      </c>
      <c r="G5" s="16">
        <f>'2021'!G15</f>
        <v>5.416666666666667</v>
      </c>
      <c r="H5" s="13">
        <f>'2021'!H15</f>
        <v>4.25</v>
      </c>
      <c r="I5" s="16">
        <f>'2021'!I15</f>
        <v>5.5</v>
      </c>
      <c r="J5" s="13">
        <f>'2021'!J15</f>
        <v>4.5</v>
      </c>
      <c r="K5" s="16">
        <f>'2021'!K15</f>
        <v>5.5</v>
      </c>
      <c r="L5" s="13">
        <f>'2021'!L15</f>
        <v>4.333333333333333</v>
      </c>
      <c r="M5" s="16">
        <f>'2021'!M15</f>
        <v>5.5</v>
      </c>
      <c r="N5" s="13">
        <f>'2021'!N15</f>
        <v>4.416666666666667</v>
      </c>
      <c r="O5" s="16">
        <f>'2021'!O15</f>
        <v>5.5</v>
      </c>
      <c r="P5" s="13">
        <f>'2021'!P15</f>
        <v>4.5</v>
      </c>
      <c r="Q5" s="16">
        <f>'2021'!Q15</f>
        <v>5.333333333333333</v>
      </c>
      <c r="R5" s="13">
        <f>'2021'!R15</f>
        <v>4.416666666666667</v>
      </c>
      <c r="S5" s="16">
        <f>'2021'!S15</f>
        <v>5.416666666666667</v>
      </c>
      <c r="T5" s="13">
        <f>'2021'!T15</f>
        <v>4.25</v>
      </c>
      <c r="U5" s="16">
        <f>'2021'!U15</f>
        <v>5.083333333333333</v>
      </c>
      <c r="V5" s="13">
        <f>'2021'!V15</f>
        <v>4.75</v>
      </c>
      <c r="W5" s="16">
        <f>'2021'!W15</f>
        <v>5.166666666666667</v>
      </c>
      <c r="X5" s="13">
        <f>'2021'!X15</f>
        <v>4.666666666666667</v>
      </c>
      <c r="Y5" s="16">
        <f>'2021'!Y15</f>
        <v>5</v>
      </c>
      <c r="Z5" s="13">
        <f>'2021'!Z15</f>
        <v>4.5</v>
      </c>
      <c r="AA5" s="16">
        <f>'2021'!AA15</f>
        <v>5.083333333333333</v>
      </c>
      <c r="AB5" s="13">
        <f>'2021'!AB15</f>
        <v>4.5</v>
      </c>
      <c r="AC5" s="16">
        <f>'2021'!AC15</f>
        <v>5</v>
      </c>
      <c r="AD5" s="13">
        <f>'2021'!AD15</f>
        <v>4.5</v>
      </c>
      <c r="AE5" s="16">
        <f>'2021'!AE15</f>
        <v>4.916666666666667</v>
      </c>
      <c r="AF5" s="13">
        <f>'2021'!AF15</f>
        <v>4.666666666666667</v>
      </c>
      <c r="AG5" s="20">
        <f>'2021'!AG15</f>
        <v>5.3055555555555554</v>
      </c>
      <c r="AH5" s="21">
        <f>'2021'!AH15</f>
        <v>4.45</v>
      </c>
    </row>
    <row r="6" spans="2:34" x14ac:dyDescent="0.25">
      <c r="B6" s="4" t="s">
        <v>36</v>
      </c>
      <c r="C6" s="16">
        <f>'2022'!C15</f>
        <v>5.25</v>
      </c>
      <c r="D6" s="13">
        <f>'2022'!D15</f>
        <v>4.916666666666667</v>
      </c>
      <c r="E6" s="16">
        <f>'2022'!E15</f>
        <v>5</v>
      </c>
      <c r="F6" s="13">
        <f>'2022'!F15</f>
        <v>4.583333333333333</v>
      </c>
      <c r="G6" s="16">
        <f>'2022'!G15</f>
        <v>5.166666666666667</v>
      </c>
      <c r="H6" s="13">
        <f>'2022'!H15</f>
        <v>4.5</v>
      </c>
      <c r="I6" s="16">
        <f>'2022'!I15</f>
        <v>5.25</v>
      </c>
      <c r="J6" s="13">
        <f>'2022'!J15</f>
        <v>4.416666666666667</v>
      </c>
      <c r="K6" s="16">
        <f>'2022'!K15</f>
        <v>5.416666666666667</v>
      </c>
      <c r="L6" s="13">
        <f>'2022'!L15</f>
        <v>4.25</v>
      </c>
      <c r="M6" s="16">
        <f>'2022'!M15</f>
        <v>5.166666666666667</v>
      </c>
      <c r="N6" s="13">
        <f>'2022'!N15</f>
        <v>4.333333333333333</v>
      </c>
      <c r="O6" s="16">
        <f>'2022'!O15</f>
        <v>4.916666666666667</v>
      </c>
      <c r="P6" s="13">
        <f>'2022'!P15</f>
        <v>4.25</v>
      </c>
      <c r="Q6" s="16">
        <f>'2022'!Q15</f>
        <v>5.25</v>
      </c>
      <c r="R6" s="13">
        <f>'2022'!R15</f>
        <v>4</v>
      </c>
      <c r="S6" s="16">
        <f>'2022'!S15</f>
        <v>5.333333333333333</v>
      </c>
      <c r="T6" s="13">
        <f>'2022'!T15</f>
        <v>4.25</v>
      </c>
      <c r="U6" s="16">
        <f>'2022'!U15</f>
        <v>4.916666666666667</v>
      </c>
      <c r="V6" s="13">
        <f>'2022'!V15</f>
        <v>4.333333333333333</v>
      </c>
      <c r="W6" s="16">
        <f>'2022'!W15</f>
        <v>4.833333333333333</v>
      </c>
      <c r="X6" s="13">
        <f>'2022'!X15</f>
        <v>4.416666666666667</v>
      </c>
      <c r="Y6" s="16">
        <f>'2022'!Y15</f>
        <v>4.916666666666667</v>
      </c>
      <c r="Z6" s="13">
        <f>'2022'!Z15</f>
        <v>4.416666666666667</v>
      </c>
      <c r="AA6" s="16">
        <f>'2022'!AA15</f>
        <v>5.166666666666667</v>
      </c>
      <c r="AB6" s="13">
        <f>'2022'!AB15</f>
        <v>4.083333333333333</v>
      </c>
      <c r="AC6" s="16">
        <f>'2022'!AC15</f>
        <v>5.166666666666667</v>
      </c>
      <c r="AD6" s="13">
        <f>'2022'!AD15</f>
        <v>4</v>
      </c>
      <c r="AE6" s="16">
        <f>'2022'!AE15</f>
        <v>5</v>
      </c>
      <c r="AF6" s="13">
        <f>'2022'!AF15</f>
        <v>4.333333333333333</v>
      </c>
      <c r="AG6" s="20">
        <f>'2022'!AG15</f>
        <v>5.116666666666668</v>
      </c>
      <c r="AH6" s="21">
        <f>'2022'!AH15</f>
        <v>4.3388888888888886</v>
      </c>
    </row>
    <row r="7" spans="2:34" x14ac:dyDescent="0.25">
      <c r="B7" s="4" t="s">
        <v>37</v>
      </c>
      <c r="C7" s="16">
        <f>'2023'!C15</f>
        <v>5.666666666666667</v>
      </c>
      <c r="D7" s="13">
        <f>'2023'!D15</f>
        <v>5</v>
      </c>
      <c r="E7" s="16">
        <f>'2023'!E15</f>
        <v>5.416666666666667</v>
      </c>
      <c r="F7" s="13">
        <f>'2023'!F15</f>
        <v>5.083333333333333</v>
      </c>
      <c r="G7" s="16">
        <f>'2023'!G15</f>
        <v>5.5</v>
      </c>
      <c r="H7" s="13">
        <f>'2023'!H15</f>
        <v>4.833333333333333</v>
      </c>
      <c r="I7" s="16">
        <f>'2023'!I15</f>
        <v>5.5</v>
      </c>
      <c r="J7" s="13">
        <f>'2023'!J15</f>
        <v>4.75</v>
      </c>
      <c r="K7" s="16">
        <f>'2023'!K15</f>
        <v>5.333333333333333</v>
      </c>
      <c r="L7" s="13">
        <f>'2023'!L15</f>
        <v>4.916666666666667</v>
      </c>
      <c r="M7" s="16">
        <f>'2023'!M15</f>
        <v>5.416666666666667</v>
      </c>
      <c r="N7" s="13">
        <f>'2023'!N15</f>
        <v>4.833333333333333</v>
      </c>
      <c r="O7" s="16">
        <f>'2023'!O15</f>
        <v>5.083333333333333</v>
      </c>
      <c r="P7" s="13">
        <f>'2023'!P15</f>
        <v>4.916666666666667</v>
      </c>
      <c r="Q7" s="16">
        <f>'2023'!Q15</f>
        <v>5</v>
      </c>
      <c r="R7" s="13">
        <f>'2023'!R15</f>
        <v>4.75</v>
      </c>
      <c r="S7" s="16">
        <f>'2023'!S15</f>
        <v>5</v>
      </c>
      <c r="T7" s="13">
        <f>'2023'!T15</f>
        <v>4.833333333333333</v>
      </c>
      <c r="U7" s="16">
        <f>'2023'!U15</f>
        <v>5.333333333333333</v>
      </c>
      <c r="V7" s="13">
        <f>'2023'!V15</f>
        <v>4.583333333333333</v>
      </c>
      <c r="W7" s="16">
        <f>'2023'!W15</f>
        <v>5</v>
      </c>
      <c r="X7" s="13">
        <f>'2023'!X15</f>
        <v>4.333333333333333</v>
      </c>
      <c r="Y7" s="16">
        <f>'2023'!Y15</f>
        <v>5</v>
      </c>
      <c r="Z7" s="13">
        <f>'2023'!Z15</f>
        <v>4.416666666666667</v>
      </c>
      <c r="AA7" s="16">
        <f>'2023'!AA15</f>
        <v>5</v>
      </c>
      <c r="AB7" s="13">
        <f>'2023'!AB15</f>
        <v>4.416666666666667</v>
      </c>
      <c r="AC7" s="16">
        <f>'2023'!AC15</f>
        <v>4.833333333333333</v>
      </c>
      <c r="AD7" s="13">
        <f>'2023'!AD15</f>
        <v>4</v>
      </c>
      <c r="AE7" s="16">
        <f>'2023'!AE15</f>
        <v>5.083333333333333</v>
      </c>
      <c r="AF7" s="13">
        <f>'2023'!AF15</f>
        <v>4.416666666666667</v>
      </c>
      <c r="AG7" s="20">
        <f>'2023'!AG15</f>
        <v>5.2111111111111104</v>
      </c>
      <c r="AH7" s="21">
        <f>'2023'!AH15</f>
        <v>4.6722222222222216</v>
      </c>
    </row>
    <row r="8" spans="2:34" x14ac:dyDescent="0.25">
      <c r="B8" s="4" t="s">
        <v>39</v>
      </c>
      <c r="C8" s="16">
        <f>'2024'!C15</f>
        <v>5.583333333333333</v>
      </c>
      <c r="D8" s="13">
        <f>'2024'!D15</f>
        <v>4.916666666666667</v>
      </c>
      <c r="E8" s="16">
        <f>'2024'!E15</f>
        <v>5.833333333333333</v>
      </c>
      <c r="F8" s="13">
        <f>'2024'!F15</f>
        <v>5.083333333333333</v>
      </c>
      <c r="G8" s="16">
        <f>'2024'!G15</f>
        <v>5.5</v>
      </c>
      <c r="H8" s="13">
        <f>'2024'!H15</f>
        <v>4.5</v>
      </c>
      <c r="I8" s="16">
        <f>'2024'!I15</f>
        <v>5.583333333333333</v>
      </c>
      <c r="J8" s="13">
        <f>'2024'!J15</f>
        <v>4.583333333333333</v>
      </c>
      <c r="K8" s="16">
        <f>'2024'!K15</f>
        <v>5.333333333333333</v>
      </c>
      <c r="L8" s="13">
        <f>'2024'!L15</f>
        <v>4.5</v>
      </c>
      <c r="M8" s="16">
        <f>'2024'!M15</f>
        <v>5.333333333333333</v>
      </c>
      <c r="N8" s="13">
        <f>'2024'!N15</f>
        <v>4.416666666666667</v>
      </c>
      <c r="O8" s="16">
        <f>'2024'!O15</f>
        <v>5.583333333333333</v>
      </c>
      <c r="P8" s="13">
        <f>'2024'!P15</f>
        <v>4.416666666666667</v>
      </c>
      <c r="Q8" s="16">
        <f>'2024'!Q15</f>
        <v>5.333333333333333</v>
      </c>
      <c r="R8" s="13">
        <f>'2024'!R15</f>
        <v>4.333333333333333</v>
      </c>
      <c r="S8" s="16">
        <f>'2024'!S15</f>
        <v>5.416666666666667</v>
      </c>
      <c r="T8" s="13">
        <f>'2024'!T15</f>
        <v>4.583333333333333</v>
      </c>
      <c r="U8" s="16">
        <f>'2024'!U15</f>
        <v>5.166666666666667</v>
      </c>
      <c r="V8" s="13">
        <f>'2024'!V15</f>
        <v>4.583333333333333</v>
      </c>
      <c r="W8" s="16">
        <f>'2024'!W15</f>
        <v>5.416666666666667</v>
      </c>
      <c r="X8" s="13">
        <f>'2024'!X15</f>
        <v>4.333333333333333</v>
      </c>
      <c r="Y8" s="16">
        <f>'2024'!Y15</f>
        <v>5.5</v>
      </c>
      <c r="Z8" s="13">
        <f>'2024'!Z15</f>
        <v>4.166666666666667</v>
      </c>
      <c r="AA8" s="16">
        <f>'2024'!AA15</f>
        <v>5.333333333333333</v>
      </c>
      <c r="AB8" s="13">
        <f>'2024'!AB15</f>
        <v>4.333333333333333</v>
      </c>
      <c r="AC8" s="16">
        <f>'2024'!AC15</f>
        <v>5.416666666666667</v>
      </c>
      <c r="AD8" s="13">
        <f>'2024'!AD15</f>
        <v>4.166666666666667</v>
      </c>
      <c r="AE8" s="16">
        <f>'2024'!AE15</f>
        <v>5.333333333333333</v>
      </c>
      <c r="AF8" s="13">
        <f>'2024'!AF15</f>
        <v>4.083333333333333</v>
      </c>
      <c r="AG8" s="20">
        <f>'2024'!AG15</f>
        <v>5.4444444444444438</v>
      </c>
      <c r="AH8" s="21">
        <f>'2024'!AH15</f>
        <v>4.4666666666666668</v>
      </c>
    </row>
    <row r="9" spans="2:34" ht="15.75" thickBot="1" x14ac:dyDescent="0.3">
      <c r="B9" s="4" t="s">
        <v>43</v>
      </c>
      <c r="C9" s="17">
        <f>'2025'!C15</f>
        <v>5.583333333333333</v>
      </c>
      <c r="D9" s="14">
        <f>'2025'!D15</f>
        <v>5.333333333333333</v>
      </c>
      <c r="E9" s="17">
        <f>'2025'!E15</f>
        <v>5.25</v>
      </c>
      <c r="F9" s="14">
        <f>'2025'!F15</f>
        <v>4.916666666666667</v>
      </c>
      <c r="G9" s="17">
        <f>'2025'!G15</f>
        <v>5.5</v>
      </c>
      <c r="H9" s="14">
        <f>'2025'!H15</f>
        <v>4.833333333333333</v>
      </c>
      <c r="I9" s="17">
        <f>'2025'!I15</f>
        <v>5.583333333333333</v>
      </c>
      <c r="J9" s="14">
        <f>'2025'!J15</f>
        <v>4.583333333333333</v>
      </c>
      <c r="K9" s="17">
        <f>'2025'!K15</f>
        <v>5.5</v>
      </c>
      <c r="L9" s="14">
        <f>'2025'!L15</f>
        <v>4.583333333333333</v>
      </c>
      <c r="M9" s="17">
        <f>'2025'!M15</f>
        <v>5.333333333333333</v>
      </c>
      <c r="N9" s="14">
        <f>'2025'!N15</f>
        <v>4.75</v>
      </c>
      <c r="O9" s="17">
        <f>'2025'!O15</f>
        <v>5</v>
      </c>
      <c r="P9" s="14">
        <f>'2025'!P15</f>
        <v>4.75</v>
      </c>
      <c r="Q9" s="17">
        <f>'2025'!Q15</f>
        <v>5.333333333333333</v>
      </c>
      <c r="R9" s="14">
        <f>'2025'!R15</f>
        <v>4.416666666666667</v>
      </c>
      <c r="S9" s="17">
        <f>'2025'!S15</f>
        <v>5.25</v>
      </c>
      <c r="T9" s="14">
        <f>'2025'!T15</f>
        <v>4.333333333333333</v>
      </c>
      <c r="U9" s="17">
        <f>'2025'!U15</f>
        <v>5.083333333333333</v>
      </c>
      <c r="V9" s="14">
        <f>'2025'!V15</f>
        <v>4.416666666666667</v>
      </c>
      <c r="W9" s="17">
        <f>'2025'!W15</f>
        <v>5.083333333333333</v>
      </c>
      <c r="X9" s="14">
        <f>'2025'!X15</f>
        <v>4.083333333333333</v>
      </c>
      <c r="Y9" s="17">
        <f>'2025'!Y15</f>
        <v>5.166666666666667</v>
      </c>
      <c r="Z9" s="14">
        <f>'2025'!Z15</f>
        <v>4.083333333333333</v>
      </c>
      <c r="AA9" s="17">
        <f>'2025'!AA15</f>
        <v>5.333333333333333</v>
      </c>
      <c r="AB9" s="14">
        <f>'2025'!AB15</f>
        <v>4.25</v>
      </c>
      <c r="AC9" s="17">
        <f>'2025'!AC15</f>
        <v>5.416666666666667</v>
      </c>
      <c r="AD9" s="14">
        <f>'2025'!AD15</f>
        <v>4.25</v>
      </c>
      <c r="AE9" s="17">
        <f>'2025'!AE15</f>
        <v>5.333333333333333</v>
      </c>
      <c r="AF9" s="12">
        <f>'2025'!AF15</f>
        <v>4.333333333333333</v>
      </c>
      <c r="AG9" s="22">
        <f>'2025'!AG15</f>
        <v>5.3166666666666664</v>
      </c>
      <c r="AH9" s="23">
        <f>'2025'!AH15</f>
        <v>4.5277777777777777</v>
      </c>
    </row>
    <row r="10" spans="2:34" x14ac:dyDescent="0.25">
      <c r="B10" s="4"/>
    </row>
    <row r="11" spans="2:34" s="1" customFormat="1" ht="15.75" thickBot="1" x14ac:dyDescent="0.3">
      <c r="B11" s="2"/>
      <c r="C11" s="38" t="s">
        <v>40</v>
      </c>
      <c r="D11" s="38"/>
      <c r="E11" s="38" t="s">
        <v>13</v>
      </c>
      <c r="F11" s="38"/>
      <c r="G11" s="38" t="s">
        <v>14</v>
      </c>
      <c r="H11" s="38"/>
      <c r="I11" s="38" t="s">
        <v>15</v>
      </c>
      <c r="J11" s="38"/>
      <c r="K11" s="38" t="s">
        <v>16</v>
      </c>
      <c r="L11" s="38"/>
      <c r="M11" s="38" t="s">
        <v>17</v>
      </c>
      <c r="N11" s="38"/>
      <c r="O11" s="38" t="s">
        <v>18</v>
      </c>
      <c r="P11" s="38"/>
      <c r="Q11" s="38" t="s">
        <v>19</v>
      </c>
      <c r="R11" s="38"/>
      <c r="S11" s="38" t="s">
        <v>20</v>
      </c>
      <c r="T11" s="38"/>
      <c r="U11" s="38" t="s">
        <v>21</v>
      </c>
      <c r="V11" s="38"/>
      <c r="W11" s="38" t="s">
        <v>22</v>
      </c>
      <c r="X11" s="38"/>
      <c r="Y11" s="38" t="s">
        <v>23</v>
      </c>
      <c r="Z11" s="38"/>
      <c r="AA11" s="38" t="s">
        <v>24</v>
      </c>
      <c r="AB11" s="38"/>
      <c r="AC11" s="38" t="s">
        <v>25</v>
      </c>
      <c r="AD11" s="38"/>
      <c r="AE11" s="38" t="s">
        <v>31</v>
      </c>
      <c r="AF11" s="38"/>
      <c r="AG11" s="40" t="s">
        <v>26</v>
      </c>
      <c r="AH11" s="40"/>
    </row>
    <row r="12" spans="2:34" ht="15.75" thickBot="1" x14ac:dyDescent="0.3">
      <c r="B12" s="4" t="s">
        <v>30</v>
      </c>
      <c r="C12" s="17">
        <f>AVERAGE(C3:C10)</f>
        <v>5.4285714285714288</v>
      </c>
      <c r="D12" s="14">
        <f t="shared" ref="D12" si="0">AVERAGE(D3:D10)</f>
        <v>4.7738095238095246</v>
      </c>
      <c r="E12" s="17">
        <f>AVERAGE(E3:E10)</f>
        <v>5.2261904761904754</v>
      </c>
      <c r="F12" s="14">
        <f t="shared" ref="F12:AH12" si="1">AVERAGE(F3:F10)</f>
        <v>4.761904761904761</v>
      </c>
      <c r="G12" s="17">
        <f t="shared" si="1"/>
        <v>5.2976190476190483</v>
      </c>
      <c r="H12" s="14">
        <f t="shared" si="1"/>
        <v>4.5357142857142856</v>
      </c>
      <c r="I12" s="17">
        <f t="shared" si="1"/>
        <v>5.3333333333333339</v>
      </c>
      <c r="J12" s="14">
        <f t="shared" si="1"/>
        <v>4.4880952380952381</v>
      </c>
      <c r="K12" s="17">
        <f t="shared" si="1"/>
        <v>5.261904761904761</v>
      </c>
      <c r="L12" s="14">
        <f t="shared" si="1"/>
        <v>4.4761904761904763</v>
      </c>
      <c r="M12" s="17">
        <f t="shared" si="1"/>
        <v>5.25</v>
      </c>
      <c r="N12" s="14">
        <f t="shared" si="1"/>
        <v>4.5</v>
      </c>
      <c r="O12" s="17">
        <f t="shared" si="1"/>
        <v>5.1190476190476186</v>
      </c>
      <c r="P12" s="14">
        <f t="shared" si="1"/>
        <v>4.4642857142857144</v>
      </c>
      <c r="Q12" s="17">
        <f t="shared" si="1"/>
        <v>5.1428571428571432</v>
      </c>
      <c r="R12" s="14">
        <f t="shared" si="1"/>
        <v>4.3095238095238093</v>
      </c>
      <c r="S12" s="17">
        <f t="shared" si="1"/>
        <v>5.1904761904761907</v>
      </c>
      <c r="T12" s="14">
        <f t="shared" si="1"/>
        <v>4.3690476190476186</v>
      </c>
      <c r="U12" s="17">
        <f t="shared" si="1"/>
        <v>5.0476190476190483</v>
      </c>
      <c r="V12" s="14">
        <f t="shared" si="1"/>
        <v>4.4285714285714279</v>
      </c>
      <c r="W12" s="17">
        <f t="shared" si="1"/>
        <v>5</v>
      </c>
      <c r="X12" s="14">
        <f t="shared" si="1"/>
        <v>4.3214285714285712</v>
      </c>
      <c r="Y12" s="17">
        <f t="shared" si="1"/>
        <v>5.0357142857142856</v>
      </c>
      <c r="Z12" s="14">
        <f t="shared" si="1"/>
        <v>4.2380952380952381</v>
      </c>
      <c r="AA12" s="17">
        <f t="shared" si="1"/>
        <v>5.0952380952380949</v>
      </c>
      <c r="AB12" s="14">
        <f t="shared" si="1"/>
        <v>4.1904761904761907</v>
      </c>
      <c r="AC12" s="17">
        <f t="shared" si="1"/>
        <v>5.0476190476190483</v>
      </c>
      <c r="AD12" s="12">
        <f t="shared" si="1"/>
        <v>4.166666666666667</v>
      </c>
      <c r="AE12" s="17">
        <f t="shared" si="1"/>
        <v>5.1333333333333329</v>
      </c>
      <c r="AF12" s="12">
        <f t="shared" si="1"/>
        <v>4.3666666666666663</v>
      </c>
      <c r="AG12" s="24">
        <f t="shared" si="1"/>
        <v>5.1694444444444452</v>
      </c>
      <c r="AH12" s="25">
        <f t="shared" si="1"/>
        <v>4.423922902494331</v>
      </c>
    </row>
    <row r="19" spans="30:30" x14ac:dyDescent="0.25">
      <c r="AD19" s="36" t="s">
        <v>41</v>
      </c>
    </row>
    <row r="20" spans="30:30" x14ac:dyDescent="0.25">
      <c r="AD20" s="37" t="s">
        <v>42</v>
      </c>
    </row>
    <row r="34" spans="2:18" ht="15.75" thickBot="1" x14ac:dyDescent="0.3">
      <c r="C34" s="38">
        <v>2018</v>
      </c>
      <c r="D34" s="38"/>
      <c r="E34" s="38">
        <v>2019</v>
      </c>
      <c r="F34" s="38"/>
      <c r="G34" s="38">
        <v>2021</v>
      </c>
      <c r="H34" s="38"/>
      <c r="I34" s="38">
        <v>2022</v>
      </c>
      <c r="J34" s="38"/>
      <c r="K34" s="38">
        <v>2023</v>
      </c>
      <c r="L34" s="38"/>
      <c r="M34" s="38">
        <v>2024</v>
      </c>
      <c r="N34" s="38"/>
      <c r="O34" s="38">
        <v>2025</v>
      </c>
      <c r="P34" s="38"/>
      <c r="Q34" s="39" t="s">
        <v>26</v>
      </c>
      <c r="R34" s="39"/>
    </row>
    <row r="35" spans="2:18" x14ac:dyDescent="0.25">
      <c r="B35" s="8" t="s">
        <v>0</v>
      </c>
      <c r="C35" s="17">
        <f>IFERROR(VLOOKUP(B35,'2018'!$B$3:$AF$14,30,FALSE),"")</f>
        <v>4.9285714285714288</v>
      </c>
      <c r="D35" s="14">
        <f>IFERROR(VLOOKUP(B35,'2018'!$B$3:$AF$14,31,FALSE),"")</f>
        <v>4.5</v>
      </c>
      <c r="E35" s="17">
        <f>IFERROR(VLOOKUP(B35,'2019'!$B$3:$AF$14,30,FALSE),"")</f>
        <v>4.7142857142857144</v>
      </c>
      <c r="F35" s="14">
        <f>IFERROR(VLOOKUP(B35,'2019'!$B$3:$AF$14,31,FALSE),"")</f>
        <v>4.5714285714285712</v>
      </c>
      <c r="G35" s="17">
        <f>IFERROR(VLOOKUP(B35,'2021'!$B$3:$AH$14,32,FALSE),"")</f>
        <v>5.1333333333333337</v>
      </c>
      <c r="H35" s="14">
        <f>IFERROR(VLOOKUP(B35,'2021'!$B$3:$AH$14,33,FALSE),"")</f>
        <v>5.0666666666666664</v>
      </c>
      <c r="I35" s="17">
        <f>IFERROR(VLOOKUP(B35,'2022'!$B$3:$AH$14,32,FALSE),"")</f>
        <v>6.2666666666666666</v>
      </c>
      <c r="J35" s="14">
        <f>IFERROR(VLOOKUP(B35,'2022'!$B$3:$AH$14,33,FALSE),"")</f>
        <v>4</v>
      </c>
      <c r="K35" s="17">
        <f>IFERROR(VLOOKUP(B35,'2023'!$B$3:$AH$14,32,FALSE),"")</f>
        <v>5.2</v>
      </c>
      <c r="L35" s="14">
        <f>IFERROR(VLOOKUP(B35,'2023'!$B$3:$AH$14,33,FALSE),"")</f>
        <v>4.5999999999999996</v>
      </c>
      <c r="M35" s="17">
        <f>IFERROR(VLOOKUP(B35,'2024'!$B$3:$AH$14,32,FALSE),"")</f>
        <v>5.666666666666667</v>
      </c>
      <c r="N35" s="14">
        <f>IFERROR(VLOOKUP(B35,'2024'!$B$3:$AH$14,33,FALSE),"")</f>
        <v>4.2666666666666666</v>
      </c>
      <c r="O35" s="17">
        <f>IFERROR(VLOOKUP(B35,'2025'!$B$3:$AH$14,32,FALSE),"")</f>
        <v>4.8666666666666663</v>
      </c>
      <c r="P35" s="14">
        <f>IFERROR(VLOOKUP(B35,'2025'!$B$3:$AH$14,33,FALSE),"")</f>
        <v>5.1333333333333337</v>
      </c>
      <c r="Q35" s="18">
        <f>AVERAGE(C35,E35,G35,I35,K35)</f>
        <v>5.2485714285714282</v>
      </c>
      <c r="R35" s="19">
        <f>AVERAGE(D35,F35,H35,J35,L35)</f>
        <v>4.5476190476190483</v>
      </c>
    </row>
    <row r="36" spans="2:18" x14ac:dyDescent="0.25">
      <c r="B36" s="8" t="s">
        <v>1</v>
      </c>
      <c r="C36" s="17">
        <f>IFERROR(VLOOKUP(B36,'2018'!$B$3:$AF$14,30,FALSE),"")</f>
        <v>5</v>
      </c>
      <c r="D36" s="14">
        <f>IFERROR(VLOOKUP(B36,'2018'!$B$3:$AF$14,31,FALSE),"")</f>
        <v>4.7142857142857144</v>
      </c>
      <c r="E36" s="17">
        <f>IFERROR(VLOOKUP(B36,'2019'!$B$3:$AF$14,30,FALSE),"")</f>
        <v>3.7857142857142856</v>
      </c>
      <c r="F36" s="14">
        <f>IFERROR(VLOOKUP(B36,'2019'!$B$3:$AF$14,31,FALSE),"")</f>
        <v>5.5714285714285712</v>
      </c>
      <c r="G36" s="17">
        <f>IFERROR(VLOOKUP(B36,'2021'!$B$3:$AH$14,32,FALSE),"")</f>
        <v>6.0666666666666664</v>
      </c>
      <c r="H36" s="14">
        <f>IFERROR(VLOOKUP(B36,'2021'!$B$3:$AH$14,33,FALSE),"")</f>
        <v>3.8</v>
      </c>
      <c r="I36" s="17">
        <f>IFERROR(VLOOKUP(B36,'2022'!$B$3:$AH$14,32,FALSE),"")</f>
        <v>4.0666666666666664</v>
      </c>
      <c r="J36" s="14">
        <f>IFERROR(VLOOKUP(B36,'2022'!$B$3:$AH$14,33,FALSE),"")</f>
        <v>5.6</v>
      </c>
      <c r="K36" s="17">
        <f>IFERROR(VLOOKUP(B36,'2023'!$B$3:$AH$14,32,FALSE),"")</f>
        <v>5.2</v>
      </c>
      <c r="L36" s="14">
        <f>IFERROR(VLOOKUP(B36,'2023'!$B$3:$AH$14,33,FALSE),"")</f>
        <v>5.2666666666666666</v>
      </c>
      <c r="M36" s="17">
        <f>IFERROR(VLOOKUP(B36,'2024'!$B$3:$AH$14,32,FALSE),"")</f>
        <v>5.4666666666666668</v>
      </c>
      <c r="N36" s="14">
        <f>IFERROR(VLOOKUP(B36,'2024'!$B$3:$AH$14,33,FALSE),"")</f>
        <v>4.666666666666667</v>
      </c>
      <c r="O36" s="17">
        <f>IFERROR(VLOOKUP(B36,'2025'!$B$3:$AH$14,32,FALSE),"")</f>
        <v>5.8</v>
      </c>
      <c r="P36" s="14">
        <f>IFERROR(VLOOKUP(B36,'2025'!$B$3:$AH$14,33,FALSE),"")</f>
        <v>3.5333333333333332</v>
      </c>
      <c r="Q36" s="20">
        <f t="shared" ref="Q36:Q49" si="2">AVERAGE(C36,E36,G36,I36,K36)</f>
        <v>4.8238095238095235</v>
      </c>
      <c r="R36" s="21">
        <f t="shared" ref="R36:R49" si="3">AVERAGE(D36,F36,H36,J36,L36)</f>
        <v>4.9904761904761896</v>
      </c>
    </row>
    <row r="37" spans="2:18" x14ac:dyDescent="0.25">
      <c r="B37" s="8" t="s">
        <v>2</v>
      </c>
      <c r="C37" s="17">
        <f>IFERROR(VLOOKUP(B37,'2018'!$B$3:$AF$14,30,FALSE),"")</f>
        <v>4.9285714285714288</v>
      </c>
      <c r="D37" s="14">
        <f>IFERROR(VLOOKUP(B37,'2018'!$B$3:$AF$14,31,FALSE),"")</f>
        <v>3</v>
      </c>
      <c r="E37" s="17">
        <f>IFERROR(VLOOKUP(B37,'2019'!$B$3:$AF$14,30,FALSE),"")</f>
        <v>4.2142857142857144</v>
      </c>
      <c r="F37" s="14">
        <f>IFERROR(VLOOKUP(B37,'2019'!$B$3:$AF$14,31,FALSE),"")</f>
        <v>3.5</v>
      </c>
      <c r="G37" s="17">
        <f>IFERROR(VLOOKUP(B37,'2021'!$B$3:$AH$14,32,FALSE),"")</f>
        <v>4.2666666666666666</v>
      </c>
      <c r="H37" s="14">
        <f>IFERROR(VLOOKUP(B37,'2021'!$B$3:$AH$14,33,FALSE),"")</f>
        <v>3.7333333333333334</v>
      </c>
      <c r="I37" s="17">
        <f>IFERROR(VLOOKUP(B37,'2022'!$B$3:$AH$14,32,FALSE),"")</f>
        <v>4.9333333333333336</v>
      </c>
      <c r="J37" s="14">
        <f>IFERROR(VLOOKUP(B37,'2022'!$B$3:$AH$14,33,FALSE),"")</f>
        <v>3.5333333333333332</v>
      </c>
      <c r="K37" s="17">
        <f>IFERROR(VLOOKUP(B37,'2023'!$B$3:$AH$14,32,FALSE),"")</f>
        <v>5</v>
      </c>
      <c r="L37" s="14">
        <f>IFERROR(VLOOKUP(B37,'2023'!$B$3:$AH$14,33,FALSE),"")</f>
        <v>3.8666666666666667</v>
      </c>
      <c r="M37" s="17">
        <f>IFERROR(VLOOKUP(B37,'2024'!$B$3:$AH$14,32,FALSE),"")</f>
        <v>4.8</v>
      </c>
      <c r="N37" s="14">
        <f>IFERROR(VLOOKUP(B37,'2024'!$B$3:$AH$14,33,FALSE),"")</f>
        <v>3.8</v>
      </c>
      <c r="O37" s="17">
        <f>IFERROR(VLOOKUP(B37,'2025'!$B$3:$AH$14,32,FALSE),"")</f>
        <v>4.2</v>
      </c>
      <c r="P37" s="14">
        <f>IFERROR(VLOOKUP(B37,'2025'!$B$3:$AH$14,33,FALSE),"")</f>
        <v>3.6666666666666665</v>
      </c>
      <c r="Q37" s="20">
        <f t="shared" si="2"/>
        <v>4.6685714285714282</v>
      </c>
      <c r="R37" s="21">
        <f t="shared" si="3"/>
        <v>3.5266666666666664</v>
      </c>
    </row>
    <row r="38" spans="2:18" x14ac:dyDescent="0.25">
      <c r="B38" s="8" t="s">
        <v>3</v>
      </c>
      <c r="C38" s="17">
        <f>IFERROR(VLOOKUP(B38,'2018'!$B$3:$AF$14,30,FALSE),"")</f>
        <v>5.2142857142857144</v>
      </c>
      <c r="D38" s="14">
        <f>IFERROR(VLOOKUP(B38,'2018'!$B$3:$AF$14,31,FALSE),"")</f>
        <v>4.4285714285714288</v>
      </c>
      <c r="E38" s="17">
        <f>IFERROR(VLOOKUP(B38,'2019'!$B$3:$AF$14,30,FALSE),"")</f>
        <v>5.5</v>
      </c>
      <c r="F38" s="14">
        <f>IFERROR(VLOOKUP(B38,'2019'!$B$3:$AF$14,31,FALSE),"")</f>
        <v>4.3571428571428568</v>
      </c>
      <c r="G38" s="17">
        <f>IFERROR(VLOOKUP(B38,'2021'!$B$3:$AH$14,32,FALSE),"")</f>
        <v>5.6</v>
      </c>
      <c r="H38" s="14">
        <f>IFERROR(VLOOKUP(B38,'2021'!$B$3:$AH$14,33,FALSE),"")</f>
        <v>4.4000000000000004</v>
      </c>
      <c r="I38" s="17">
        <f>IFERROR(VLOOKUP(B38,'2022'!$B$3:$AH$14,32,FALSE),"")</f>
        <v>4.2</v>
      </c>
      <c r="J38" s="14">
        <f>IFERROR(VLOOKUP(B38,'2022'!$B$3:$AH$14,33,FALSE),"")</f>
        <v>5.2</v>
      </c>
      <c r="K38" s="17">
        <f>IFERROR(VLOOKUP(B38,'2023'!$B$3:$AH$14,32,FALSE),"")</f>
        <v>4.8</v>
      </c>
      <c r="L38" s="14">
        <f>IFERROR(VLOOKUP(B38,'2023'!$B$3:$AH$14,33,FALSE),"")</f>
        <v>4.2666666666666666</v>
      </c>
      <c r="M38" s="17">
        <f>IFERROR(VLOOKUP(B38,'2024'!$B$3:$AH$14,32,FALSE),"")</f>
        <v>5.1333333333333337</v>
      </c>
      <c r="N38" s="14">
        <f>IFERROR(VLOOKUP(B38,'2024'!$B$3:$AH$14,33,FALSE),"")</f>
        <v>4.333333333333333</v>
      </c>
      <c r="O38" s="17">
        <f>IFERROR(VLOOKUP(B38,'2025'!$B$3:$AH$14,32,FALSE),"")</f>
        <v>4.5333333333333332</v>
      </c>
      <c r="P38" s="14">
        <f>IFERROR(VLOOKUP(B38,'2025'!$B$3:$AH$14,33,FALSE),"")</f>
        <v>4.9333333333333336</v>
      </c>
      <c r="Q38" s="20">
        <f t="shared" si="2"/>
        <v>5.0628571428571432</v>
      </c>
      <c r="R38" s="21">
        <f t="shared" si="3"/>
        <v>4.5304761904761905</v>
      </c>
    </row>
    <row r="39" spans="2:18" x14ac:dyDescent="0.25">
      <c r="B39" s="8" t="s">
        <v>4</v>
      </c>
      <c r="C39" s="17">
        <f>IFERROR(VLOOKUP(B39,'2018'!$B$3:$AF$14,30,FALSE),"")</f>
        <v>5.8571428571428568</v>
      </c>
      <c r="D39" s="14">
        <f>IFERROR(VLOOKUP(B39,'2018'!$B$3:$AF$14,31,FALSE),"")</f>
        <v>3.7857142857142856</v>
      </c>
      <c r="E39" s="17">
        <f>IFERROR(VLOOKUP(B39,'2019'!$B$3:$AF$14,30,FALSE),"")</f>
        <v>5.4285714285714288</v>
      </c>
      <c r="F39" s="14">
        <f>IFERROR(VLOOKUP(B39,'2019'!$B$3:$AF$14,31,FALSE),"")</f>
        <v>4.2142857142857144</v>
      </c>
      <c r="G39" s="17">
        <f>IFERROR(VLOOKUP(B39,'2021'!$B$3:$AH$14,32,FALSE),"")</f>
        <v>5.6</v>
      </c>
      <c r="H39" s="14">
        <f>IFERROR(VLOOKUP(B39,'2021'!$B$3:$AH$14,33,FALSE),"")</f>
        <v>4.1333333333333337</v>
      </c>
      <c r="I39" s="17">
        <f>IFERROR(VLOOKUP(B39,'2022'!$B$3:$AH$14,32,FALSE),"")</f>
        <v>4.9333333333333336</v>
      </c>
      <c r="J39" s="14">
        <f>IFERROR(VLOOKUP(B39,'2022'!$B$3:$AH$14,33,FALSE),"")</f>
        <v>4</v>
      </c>
      <c r="K39" s="17">
        <f>IFERROR(VLOOKUP(B39,'2023'!$B$3:$AH$14,32,FALSE),"")</f>
        <v>5.333333333333333</v>
      </c>
      <c r="L39" s="14">
        <f>IFERROR(VLOOKUP(B39,'2023'!$B$3:$AH$14,33,FALSE),"")</f>
        <v>4.4000000000000004</v>
      </c>
      <c r="M39" s="17">
        <f>IFERROR(VLOOKUP(B39,'2024'!$B$3:$AH$14,32,FALSE),"")</f>
        <v>5.1333333333333337</v>
      </c>
      <c r="N39" s="14">
        <f>IFERROR(VLOOKUP(B39,'2024'!$B$3:$AH$14,33,FALSE),"")</f>
        <v>4.2666666666666666</v>
      </c>
      <c r="O39" s="17">
        <f>IFERROR(VLOOKUP(B39,'2025'!$B$3:$AH$14,32,FALSE),"")</f>
        <v>4.8</v>
      </c>
      <c r="P39" s="14">
        <f>IFERROR(VLOOKUP(B39,'2025'!$B$3:$AH$14,33,FALSE),"")</f>
        <v>4.8</v>
      </c>
      <c r="Q39" s="20">
        <f t="shared" si="2"/>
        <v>5.43047619047619</v>
      </c>
      <c r="R39" s="21">
        <f t="shared" si="3"/>
        <v>4.1066666666666665</v>
      </c>
    </row>
    <row r="40" spans="2:18" x14ac:dyDescent="0.25">
      <c r="B40" s="8" t="s">
        <v>6</v>
      </c>
      <c r="C40" s="17">
        <f>IFERROR(VLOOKUP(B40,'2018'!$B$3:$AF$14,30,FALSE),"")</f>
        <v>3.3571428571428572</v>
      </c>
      <c r="D40" s="14">
        <f>IFERROR(VLOOKUP(B40,'2018'!$B$3:$AF$14,31,FALSE),"")</f>
        <v>5.1428571428571432</v>
      </c>
      <c r="E40" s="17">
        <f>IFERROR(VLOOKUP(B40,'2019'!$B$3:$AF$14,30,FALSE),"")</f>
        <v>4.7142857142857144</v>
      </c>
      <c r="F40" s="14">
        <f>IFERROR(VLOOKUP(B40,'2019'!$B$3:$AF$14,31,FALSE),"")</f>
        <v>3.4285714285714284</v>
      </c>
      <c r="G40" s="17">
        <f>IFERROR(VLOOKUP(B40,'2021'!$B$3:$AH$14,32,FALSE),"")</f>
        <v>4.5333333333333332</v>
      </c>
      <c r="H40" s="14">
        <f>IFERROR(VLOOKUP(B40,'2021'!$B$3:$AH$14,33,FALSE),"")</f>
        <v>4.1333333333333337</v>
      </c>
      <c r="I40" s="17">
        <f>IFERROR(VLOOKUP(B40,'2022'!$B$3:$AH$14,32,FALSE),"")</f>
        <v>5.4666666666666668</v>
      </c>
      <c r="J40" s="14">
        <f>IFERROR(VLOOKUP(B40,'2022'!$B$3:$AH$14,33,FALSE),"")</f>
        <v>3.4666666666666668</v>
      </c>
      <c r="K40" s="17">
        <f>IFERROR(VLOOKUP(B40,'2023'!$B$3:$AH$14,32,FALSE),"")</f>
        <v>6.1333333333333337</v>
      </c>
      <c r="L40" s="14">
        <f>IFERROR(VLOOKUP(B40,'2023'!$B$3:$AH$14,33,FALSE),"")</f>
        <v>4.4000000000000004</v>
      </c>
      <c r="M40" s="17">
        <f>IFERROR(VLOOKUP(B40,'2024'!$B$3:$AH$14,32,FALSE),"")</f>
        <v>5.1333333333333337</v>
      </c>
      <c r="N40" s="14">
        <f>IFERROR(VLOOKUP(B40,'2024'!$B$3:$AH$14,33,FALSE),"")</f>
        <v>4.5333333333333332</v>
      </c>
      <c r="O40" s="17">
        <f>IFERROR(VLOOKUP(B40,'2025'!$B$3:$AH$14,32,FALSE),"")</f>
        <v>6.333333333333333</v>
      </c>
      <c r="P40" s="14">
        <f>IFERROR(VLOOKUP(B40,'2025'!$B$3:$AH$14,33,FALSE),"")</f>
        <v>3.3333333333333335</v>
      </c>
      <c r="Q40" s="20">
        <f t="shared" si="2"/>
        <v>4.8409523809523805</v>
      </c>
      <c r="R40" s="21">
        <f t="shared" si="3"/>
        <v>4.1142857142857139</v>
      </c>
    </row>
    <row r="41" spans="2:18" x14ac:dyDescent="0.25">
      <c r="B41" s="8" t="s">
        <v>7</v>
      </c>
      <c r="C41" s="17">
        <f>IFERROR(VLOOKUP(B41,'2018'!$B$3:$AF$14,30,FALSE),"")</f>
        <v>5.5714285714285712</v>
      </c>
      <c r="D41" s="14">
        <f>IFERROR(VLOOKUP(B41,'2018'!$B$3:$AF$14,31,FALSE),"")</f>
        <v>4.5714285714285712</v>
      </c>
      <c r="E41" s="17">
        <f>IFERROR(VLOOKUP(B41,'2019'!$B$3:$AF$14,30,FALSE),"")</f>
        <v>5.2142857142857144</v>
      </c>
      <c r="F41" s="14">
        <f>IFERROR(VLOOKUP(B41,'2019'!$B$3:$AF$14,31,FALSE),"")</f>
        <v>4.5714285714285712</v>
      </c>
      <c r="G41" s="17">
        <f>IFERROR(VLOOKUP(B41,'2021'!$B$3:$AH$14,32,FALSE),"")</f>
        <v>5.7333333333333334</v>
      </c>
      <c r="H41" s="14">
        <f>IFERROR(VLOOKUP(B41,'2021'!$B$3:$AH$14,33,FALSE),"")</f>
        <v>4.9333333333333336</v>
      </c>
      <c r="I41" s="17">
        <f>IFERROR(VLOOKUP(B41,'2022'!$B$3:$AH$14,32,FALSE),"")</f>
        <v>6</v>
      </c>
      <c r="J41" s="14">
        <f>IFERROR(VLOOKUP(B41,'2022'!$B$3:$AH$14,33,FALSE),"")</f>
        <v>4.2666666666666666</v>
      </c>
      <c r="K41" s="17">
        <f>IFERROR(VLOOKUP(B41,'2023'!$B$3:$AH$14,32,FALSE),"")</f>
        <v>5.4666666666666668</v>
      </c>
      <c r="L41" s="14">
        <f>IFERROR(VLOOKUP(B41,'2023'!$B$3:$AH$14,33,FALSE),"")</f>
        <v>4.7333333333333334</v>
      </c>
      <c r="M41" s="17">
        <f>IFERROR(VLOOKUP(B41,'2024'!$B$3:$AH$14,32,FALSE),"")</f>
        <v>5.8</v>
      </c>
      <c r="N41" s="14">
        <f>IFERROR(VLOOKUP(B41,'2024'!$B$3:$AH$14,33,FALSE),"")</f>
        <v>4.666666666666667</v>
      </c>
      <c r="O41" s="17">
        <f>IFERROR(VLOOKUP(B41,'2025'!$B$3:$AH$14,32,FALSE),"")</f>
        <v>5.8</v>
      </c>
      <c r="P41" s="14">
        <f>IFERROR(VLOOKUP(B41,'2025'!$B$3:$AH$14,33,FALSE),"")</f>
        <v>4.8</v>
      </c>
      <c r="Q41" s="20">
        <f t="shared" si="2"/>
        <v>5.5971428571428579</v>
      </c>
      <c r="R41" s="21">
        <f t="shared" si="3"/>
        <v>4.6152380952380954</v>
      </c>
    </row>
    <row r="42" spans="2:18" x14ac:dyDescent="0.25">
      <c r="B42" s="8" t="s">
        <v>8</v>
      </c>
      <c r="C42" s="17">
        <f>IFERROR(VLOOKUP(B42,'2018'!$B$3:$AF$14,30,FALSE),"")</f>
        <v>4.5714285714285712</v>
      </c>
      <c r="D42" s="14">
        <f>IFERROR(VLOOKUP(B42,'2018'!$B$3:$AF$14,31,FALSE),"")</f>
        <v>4.2857142857142856</v>
      </c>
      <c r="E42" s="17">
        <f>IFERROR(VLOOKUP(B42,'2019'!$B$3:$AF$14,30,FALSE),"")</f>
        <v>4.1428571428571432</v>
      </c>
      <c r="F42" s="14">
        <f>IFERROR(VLOOKUP(B42,'2019'!$B$3:$AF$14,31,FALSE),"")</f>
        <v>4.7142857142857144</v>
      </c>
      <c r="G42" s="17">
        <f>IFERROR(VLOOKUP(B42,'2021'!$B$3:$AH$14,32,FALSE),"")</f>
        <v>5.0666666666666664</v>
      </c>
      <c r="H42" s="14">
        <f>IFERROR(VLOOKUP(B42,'2021'!$B$3:$AH$14,33,FALSE),"")</f>
        <v>4.7333333333333334</v>
      </c>
      <c r="I42" s="17">
        <f>IFERROR(VLOOKUP(B42,'2022'!$B$3:$AH$14,32,FALSE),"")</f>
        <v>4.8</v>
      </c>
      <c r="J42" s="14">
        <f>IFERROR(VLOOKUP(B42,'2022'!$B$3:$AH$14,33,FALSE),"")</f>
        <v>4.4000000000000004</v>
      </c>
      <c r="K42" s="17">
        <f>IFERROR(VLOOKUP(B42,'2023'!$B$3:$AH$14,32,FALSE),"")</f>
        <v>5.5333333333333332</v>
      </c>
      <c r="L42" s="14">
        <f>IFERROR(VLOOKUP(B42,'2023'!$B$3:$AH$14,33,FALSE),"")</f>
        <v>4.9333333333333336</v>
      </c>
      <c r="M42" s="17">
        <f>IFERROR(VLOOKUP(B42,'2024'!$B$3:$AH$14,32,FALSE),"")</f>
        <v>5.0666666666666664</v>
      </c>
      <c r="N42" s="14">
        <f>IFERROR(VLOOKUP(B42,'2024'!$B$3:$AH$14,33,FALSE),"")</f>
        <v>4.8</v>
      </c>
      <c r="O42" s="17">
        <f>IFERROR(VLOOKUP(B42,'2025'!$B$3:$AH$14,32,FALSE),"")</f>
        <v>5.1333333333333337</v>
      </c>
      <c r="P42" s="14">
        <f>IFERROR(VLOOKUP(B42,'2025'!$B$3:$AH$14,33,FALSE),"")</f>
        <v>4.5333333333333332</v>
      </c>
      <c r="Q42" s="20">
        <f t="shared" si="2"/>
        <v>4.822857142857143</v>
      </c>
      <c r="R42" s="21">
        <f t="shared" si="3"/>
        <v>4.6133333333333333</v>
      </c>
    </row>
    <row r="43" spans="2:18" x14ac:dyDescent="0.25">
      <c r="B43" s="8" t="s">
        <v>9</v>
      </c>
      <c r="C43" s="17">
        <f>IFERROR(VLOOKUP(B43,'2018'!$B$3:$AF$14,30,FALSE),"")</f>
        <v>4.7142857142857144</v>
      </c>
      <c r="D43" s="14">
        <f>IFERROR(VLOOKUP(B43,'2018'!$B$3:$AF$14,31,FALSE),"")</f>
        <v>4.2857142857142856</v>
      </c>
      <c r="E43" s="17">
        <f>IFERROR(VLOOKUP(B43,'2019'!$B$3:$AF$14,30,FALSE),"")</f>
        <v>5.0714285714285712</v>
      </c>
      <c r="F43" s="14">
        <f>IFERROR(VLOOKUP(B43,'2019'!$B$3:$AF$14,31,FALSE),"")</f>
        <v>4</v>
      </c>
      <c r="G43" s="17">
        <f>IFERROR(VLOOKUP(B43,'2021'!$B$3:$AH$14,32,FALSE),"")</f>
        <v>5</v>
      </c>
      <c r="H43" s="14">
        <f>IFERROR(VLOOKUP(B43,'2021'!$B$3:$AH$14,33,FALSE),"")</f>
        <v>3.9333333333333331</v>
      </c>
      <c r="I43" s="17">
        <f>IFERROR(VLOOKUP(B43,'2022'!$B$3:$AH$14,32,FALSE),"")</f>
        <v>4.333333333333333</v>
      </c>
      <c r="J43" s="14">
        <f>IFERROR(VLOOKUP(B43,'2022'!$B$3:$AH$14,33,FALSE),"")</f>
        <v>4</v>
      </c>
      <c r="K43" s="17">
        <f>IFERROR(VLOOKUP(B43,'2023'!$B$3:$AH$14,32,FALSE),"")</f>
        <v>4.5333333333333332</v>
      </c>
      <c r="L43" s="14">
        <f>IFERROR(VLOOKUP(B43,'2023'!$B$3:$AH$14,33,FALSE),"")</f>
        <v>3.9333333333333331</v>
      </c>
      <c r="M43" s="17">
        <f>IFERROR(VLOOKUP(B43,'2024'!$B$3:$AH$14,32,FALSE),"")</f>
        <v>6.1333333333333337</v>
      </c>
      <c r="N43" s="14">
        <f>IFERROR(VLOOKUP(B43,'2024'!$B$3:$AH$14,33,FALSE),"")</f>
        <v>3.4</v>
      </c>
      <c r="O43" s="17">
        <f>IFERROR(VLOOKUP(B43,'2025'!$B$3:$AH$14,32,FALSE),"")</f>
        <v>5.666666666666667</v>
      </c>
      <c r="P43" s="14">
        <f>IFERROR(VLOOKUP(B43,'2025'!$B$3:$AH$14,33,FALSE),"")</f>
        <v>4.4000000000000004</v>
      </c>
      <c r="Q43" s="20">
        <f t="shared" si="2"/>
        <v>4.7304761904761907</v>
      </c>
      <c r="R43" s="21">
        <f t="shared" si="3"/>
        <v>4.0304761904761905</v>
      </c>
    </row>
    <row r="44" spans="2:18" x14ac:dyDescent="0.25">
      <c r="B44" s="8" t="s">
        <v>27</v>
      </c>
      <c r="C44" s="17" t="str">
        <f>IFERROR(VLOOKUP(B44,'2018'!$B$3:$AF$14,30,FALSE),"")</f>
        <v/>
      </c>
      <c r="D44" s="14" t="str">
        <f>IFERROR(VLOOKUP(B44,'2018'!$B$3:$AF$14,31,FALSE),"")</f>
        <v/>
      </c>
      <c r="E44" s="17">
        <f>IFERROR(VLOOKUP(B44,'2019'!$B$3:$AF$14,30,FALSE),"")</f>
        <v>5.0714285714285712</v>
      </c>
      <c r="F44" s="14">
        <f>IFERROR(VLOOKUP(B44,'2019'!$B$3:$AF$14,31,FALSE),"")</f>
        <v>3.5714285714285716</v>
      </c>
      <c r="G44" s="17">
        <f>IFERROR(VLOOKUP(B44,'2021'!$B$3:$AH$14,32,FALSE),"")</f>
        <v>5.6</v>
      </c>
      <c r="H44" s="14">
        <f>IFERROR(VLOOKUP(B44,'2021'!$B$3:$AH$14,33,FALSE),"")</f>
        <v>4.5333333333333332</v>
      </c>
      <c r="I44" s="17">
        <f>IFERROR(VLOOKUP(B44,'2022'!$B$3:$AH$14,32,FALSE),"")</f>
        <v>5.6</v>
      </c>
      <c r="J44" s="14">
        <f>IFERROR(VLOOKUP(B44,'2022'!$B$3:$AH$14,33,FALSE),"")</f>
        <v>4.2</v>
      </c>
      <c r="K44" s="17">
        <f>IFERROR(VLOOKUP(B44,'2023'!$B$3:$AH$14,32,FALSE),"")</f>
        <v>5.333333333333333</v>
      </c>
      <c r="L44" s="14">
        <f>IFERROR(VLOOKUP(B44,'2023'!$B$3:$AH$14,33,FALSE),"")</f>
        <v>5</v>
      </c>
      <c r="M44" s="17">
        <f>IFERROR(VLOOKUP(B44,'2024'!$B$3:$AH$14,32,FALSE),"")</f>
        <v>5.0666666666666664</v>
      </c>
      <c r="N44" s="14">
        <f>IFERROR(VLOOKUP(B44,'2024'!$B$3:$AH$14,33,FALSE),"")</f>
        <v>5</v>
      </c>
      <c r="O44" s="17">
        <f>IFERROR(VLOOKUP(B44,'2025'!$B$3:$AH$14,32,FALSE),"")</f>
        <v>5.1333333333333337</v>
      </c>
      <c r="P44" s="14">
        <f>IFERROR(VLOOKUP(B44,'2025'!$B$3:$AH$14,33,FALSE),"")</f>
        <v>5</v>
      </c>
      <c r="Q44" s="20">
        <f t="shared" si="2"/>
        <v>5.4011904761904761</v>
      </c>
      <c r="R44" s="21">
        <f t="shared" si="3"/>
        <v>4.3261904761904759</v>
      </c>
    </row>
    <row r="45" spans="2:18" x14ac:dyDescent="0.25">
      <c r="B45" s="8" t="s">
        <v>33</v>
      </c>
      <c r="C45" s="17" t="str">
        <f>IFERROR(VLOOKUP(B45,'2018'!$B$3:$AF$14,30,FALSE),"")</f>
        <v/>
      </c>
      <c r="D45" s="14" t="str">
        <f>IFERROR(VLOOKUP(B45,'2018'!$B$3:$AF$14,31,FALSE),"")</f>
        <v/>
      </c>
      <c r="E45" s="17" t="str">
        <f>IFERROR(VLOOKUP(B45,'2019'!$B$3:$AF$14,30,FALSE),"")</f>
        <v/>
      </c>
      <c r="F45" s="14" t="str">
        <f>IFERROR(VLOOKUP(B45,'2019'!$B$3:$AF$14,31,FALSE),"")</f>
        <v/>
      </c>
      <c r="G45" s="17">
        <f>IFERROR(VLOOKUP(B45,'2021'!$B$3:$AH$14,32,FALSE),"")</f>
        <v>5.7333333333333334</v>
      </c>
      <c r="H45" s="14">
        <f>IFERROR(VLOOKUP(B45,'2021'!$B$3:$AH$14,33,FALSE),"")</f>
        <v>5.8666666666666663</v>
      </c>
      <c r="I45" s="17">
        <f>IFERROR(VLOOKUP(B45,'2022'!$B$3:$AH$14,32,FALSE),"")</f>
        <v>5.0666666666666664</v>
      </c>
      <c r="J45" s="14">
        <f>IFERROR(VLOOKUP(B45,'2022'!$B$3:$AH$14,33,FALSE),"")</f>
        <v>5.6</v>
      </c>
      <c r="K45" s="17">
        <f>IFERROR(VLOOKUP(B45,'2023'!$B$3:$AH$14,32,FALSE),"")</f>
        <v>4.4666666666666668</v>
      </c>
      <c r="L45" s="14">
        <f>IFERROR(VLOOKUP(B45,'2023'!$B$3:$AH$14,33,FALSE),"")</f>
        <v>5.9333333333333336</v>
      </c>
      <c r="M45" s="17">
        <f>IFERROR(VLOOKUP(B45,'2024'!$B$3:$AH$14,32,FALSE),"")</f>
        <v>6</v>
      </c>
      <c r="N45" s="14">
        <f>IFERROR(VLOOKUP(B45,'2024'!$B$3:$AH$14,33,FALSE),"")</f>
        <v>5.4666666666666668</v>
      </c>
      <c r="O45" s="17">
        <f>IFERROR(VLOOKUP(B45,'2025'!$B$3:$AH$14,32,FALSE),"")</f>
        <v>5.6</v>
      </c>
      <c r="P45" s="14">
        <f>IFERROR(VLOOKUP(B45,'2025'!$B$3:$AH$14,33,FALSE),"")</f>
        <v>5.666666666666667</v>
      </c>
      <c r="Q45" s="20">
        <f t="shared" si="2"/>
        <v>5.0888888888888895</v>
      </c>
      <c r="R45" s="21">
        <f t="shared" si="3"/>
        <v>5.8</v>
      </c>
    </row>
    <row r="46" spans="2:18" x14ac:dyDescent="0.25">
      <c r="B46" s="8" t="s">
        <v>35</v>
      </c>
      <c r="C46" s="17" t="str">
        <f>IFERROR(VLOOKUP(B46,'2018'!$B$3:$AF$14,30,FALSE),"")</f>
        <v/>
      </c>
      <c r="D46" s="14" t="str">
        <f>IFERROR(VLOOKUP(B46,'2018'!$B$3:$AF$14,31,FALSE),"")</f>
        <v/>
      </c>
      <c r="E46" s="17" t="str">
        <f>IFERROR(VLOOKUP(B46,'2019'!$B$3:$AF$14,30,FALSE),"")</f>
        <v/>
      </c>
      <c r="F46" s="14" t="str">
        <f>IFERROR(VLOOKUP(B46,'2019'!$B$3:$AF$14,31,FALSE),"")</f>
        <v/>
      </c>
      <c r="G46" s="17" t="str">
        <f>IFERROR(VLOOKUP(B46,'2021'!$B$3:$AH$14,32,FALSE),"")</f>
        <v/>
      </c>
      <c r="H46" s="14" t="str">
        <f>IFERROR(VLOOKUP(B46,'2021'!$B$3:$AH$14,33,FALSE),"")</f>
        <v/>
      </c>
      <c r="I46" s="17" t="str">
        <f>IFERROR(VLOOKUP(B46,'2022'!$B$3:$AH$14,32,FALSE),"")</f>
        <v/>
      </c>
      <c r="J46" s="14" t="str">
        <f>IFERROR(VLOOKUP(B46,'2022'!$B$3:$AH$14,33,FALSE),"")</f>
        <v/>
      </c>
      <c r="K46" s="17">
        <f>IFERROR(VLOOKUP(B46,'2023'!$B$3:$AH$14,32,FALSE),"")</f>
        <v>5.5333333333333332</v>
      </c>
      <c r="L46" s="14">
        <f>IFERROR(VLOOKUP(B46,'2023'!$B$3:$AH$14,33,FALSE),"")</f>
        <v>4.7333333333333334</v>
      </c>
      <c r="M46" s="17">
        <f>IFERROR(VLOOKUP(B46,'2024'!$B$3:$AH$14,32,FALSE),"")</f>
        <v>5.9333333333333336</v>
      </c>
      <c r="N46" s="14">
        <f>IFERROR(VLOOKUP(B46,'2024'!$B$3:$AH$14,33,FALSE),"")</f>
        <v>4.4000000000000004</v>
      </c>
      <c r="O46" s="17">
        <f>IFERROR(VLOOKUP(B46,'2025'!$B$3:$AH$14,32,FALSE),"")</f>
        <v>5.9333333333333336</v>
      </c>
      <c r="P46" s="14">
        <f>IFERROR(VLOOKUP(B46,'2025'!$B$3:$AH$14,33,FALSE),"")</f>
        <v>4.5333333333333332</v>
      </c>
      <c r="Q46" s="20">
        <f t="shared" si="2"/>
        <v>5.5333333333333332</v>
      </c>
      <c r="R46" s="21">
        <f t="shared" si="3"/>
        <v>4.7333333333333334</v>
      </c>
    </row>
    <row r="47" spans="2:18" x14ac:dyDescent="0.25">
      <c r="B47" s="8" t="s">
        <v>34</v>
      </c>
      <c r="C47" s="17">
        <f>IFERROR(VLOOKUP(B47,'2018'!$B$3:$AF$14,30,FALSE),"")</f>
        <v>5.1428571428571432</v>
      </c>
      <c r="D47" s="14">
        <f>IFERROR(VLOOKUP(B47,'2018'!$B$3:$AF$14,31,FALSE),"")</f>
        <v>4.0714285714285712</v>
      </c>
      <c r="E47" s="17">
        <f>IFERROR(VLOOKUP(B47,'2019'!$B$3:$AF$14,30,FALSE),"")</f>
        <v>5.4285714285714288</v>
      </c>
      <c r="F47" s="14">
        <f>IFERROR(VLOOKUP(B47,'2019'!$B$3:$AF$14,31,FALSE),"")</f>
        <v>4.3571428571428568</v>
      </c>
      <c r="G47" s="17">
        <f>IFERROR(VLOOKUP(B47,'2021'!$B$3:$AH$14,32,FALSE),"")</f>
        <v>5.333333333333333</v>
      </c>
      <c r="H47" s="14">
        <f>IFERROR(VLOOKUP(B47,'2021'!$B$3:$AH$14,33,FALSE),"")</f>
        <v>4.1333333333333337</v>
      </c>
      <c r="I47" s="17">
        <f>IFERROR(VLOOKUP(B47,'2022'!$B$3:$AH$14,32,FALSE),"")</f>
        <v>5.7333333333333334</v>
      </c>
      <c r="J47" s="14">
        <f>IFERROR(VLOOKUP(B47,'2022'!$B$3:$AH$14,33,FALSE),"")</f>
        <v>3.8</v>
      </c>
      <c r="K47" s="17" t="str">
        <f>IFERROR(VLOOKUP(B47,'2023'!$B$3:$AH$14,32,FALSE),"")</f>
        <v/>
      </c>
      <c r="L47" s="14" t="str">
        <f>IFERROR(VLOOKUP(B47,'2023'!$B$3:$AH$14,33,FALSE),"")</f>
        <v/>
      </c>
      <c r="M47" s="17" t="str">
        <f>IFERROR(VLOOKUP(B47,'2024'!$B$3:$AH$14,32,FALSE),"")</f>
        <v/>
      </c>
      <c r="N47" s="14" t="str">
        <f>IFERROR(VLOOKUP(B47,'2024'!$B$3:$AH$14,33,FALSE),"")</f>
        <v/>
      </c>
      <c r="O47" s="17" t="str">
        <f>IFERROR(VLOOKUP(B47,'2025'!$B$3:$AH$14,32,FALSE),"")</f>
        <v/>
      </c>
      <c r="P47" s="14" t="str">
        <f>IFERROR(VLOOKUP(B47,'2025'!$B$3:$AH$14,33,FALSE),"")</f>
        <v/>
      </c>
      <c r="Q47" s="20">
        <f t="shared" si="2"/>
        <v>5.4095238095238098</v>
      </c>
      <c r="R47" s="21">
        <f t="shared" si="3"/>
        <v>4.0904761904761902</v>
      </c>
    </row>
    <row r="48" spans="2:18" x14ac:dyDescent="0.25">
      <c r="B48" s="8" t="s">
        <v>5</v>
      </c>
      <c r="C48" s="17">
        <f>IFERROR(VLOOKUP(B48,'2018'!$B$3:$AF$14,30,FALSE),"")</f>
        <v>6</v>
      </c>
      <c r="D48" s="14">
        <f>IFERROR(VLOOKUP(B48,'2018'!$B$3:$AF$14,31,FALSE),"")</f>
        <v>3.5714285714285716</v>
      </c>
      <c r="E48" s="17">
        <f>IFERROR(VLOOKUP(B48,'2019'!$B$3:$AF$14,30,FALSE),"")</f>
        <v>4.5</v>
      </c>
      <c r="F48" s="14">
        <f>IFERROR(VLOOKUP(B48,'2019'!$B$3:$AF$14,31,FALSE),"")</f>
        <v>4.4285714285714288</v>
      </c>
      <c r="G48" s="17" t="str">
        <f>IFERROR(VLOOKUP(B48,'2021'!$B$3:$AH$14,32,FALSE),"")</f>
        <v/>
      </c>
      <c r="H48" s="14" t="str">
        <f>IFERROR(VLOOKUP(B48,'2021'!$B$3:$AH$14,33,FALSE),"")</f>
        <v/>
      </c>
      <c r="I48" s="17" t="str">
        <f>IFERROR(VLOOKUP(B48,'2022'!$B$3:$AH$14,32,FALSE),"")</f>
        <v/>
      </c>
      <c r="J48" s="14" t="str">
        <f>IFERROR(VLOOKUP(B48,'2022'!$B$3:$AH$14,33,FALSE),"")</f>
        <v/>
      </c>
      <c r="K48" s="17" t="str">
        <f>IFERROR(VLOOKUP(B48,'2023'!$B$3:$AH$14,32,FALSE),"")</f>
        <v/>
      </c>
      <c r="L48" s="14" t="str">
        <f>IFERROR(VLOOKUP(B48,'2023'!$B$3:$AH$14,33,FALSE),"")</f>
        <v/>
      </c>
      <c r="M48" s="17" t="str">
        <f>IFERROR(VLOOKUP(B48,'2024'!$B$3:$AH$14,32,FALSE),"")</f>
        <v/>
      </c>
      <c r="N48" s="14" t="str">
        <f>IFERROR(VLOOKUP(B48,'2024'!$B$3:$AH$14,33,FALSE),"")</f>
        <v/>
      </c>
      <c r="O48" s="17" t="str">
        <f>IFERROR(VLOOKUP(B48,'2025'!$B$3:$AH$14,32,FALSE),"")</f>
        <v/>
      </c>
      <c r="P48" s="14" t="str">
        <f>IFERROR(VLOOKUP(B48,'2025'!$B$3:$AH$14,33,FALSE),"")</f>
        <v/>
      </c>
      <c r="Q48" s="20">
        <f t="shared" si="2"/>
        <v>5.25</v>
      </c>
      <c r="R48" s="21">
        <f t="shared" si="3"/>
        <v>4</v>
      </c>
    </row>
    <row r="49" spans="2:18" ht="15.75" thickBot="1" x14ac:dyDescent="0.3">
      <c r="B49" s="8" t="s">
        <v>10</v>
      </c>
      <c r="C49" s="17">
        <f>IFERROR(VLOOKUP(B49,'2018'!$B$3:$AF$14,30,FALSE),"")</f>
        <v>4.4285714285714288</v>
      </c>
      <c r="D49" s="14">
        <f>IFERROR(VLOOKUP(B49,'2018'!$B$3:$AF$14,31,FALSE),"")</f>
        <v>4.5</v>
      </c>
      <c r="E49" s="17" t="str">
        <f>IFERROR(VLOOKUP(B49,'2019'!$B$3:$AF$14,30,FALSE),"")</f>
        <v/>
      </c>
      <c r="F49" s="14" t="str">
        <f>IFERROR(VLOOKUP(B49,'2019'!$B$3:$AF$14,31,FALSE),"")</f>
        <v/>
      </c>
      <c r="G49" s="17" t="str">
        <f>IFERROR(VLOOKUP(B49,'2021'!$B$3:$AH$14,32,FALSE),"")</f>
        <v/>
      </c>
      <c r="H49" s="14" t="str">
        <f>IFERROR(VLOOKUP(B49,'2021'!$B$3:$AH$14,33,FALSE),"")</f>
        <v/>
      </c>
      <c r="I49" s="17" t="str">
        <f>IFERROR(VLOOKUP(B49,'2022'!$B$3:$AH$14,32,FALSE),"")</f>
        <v/>
      </c>
      <c r="J49" s="14" t="str">
        <f>IFERROR(VLOOKUP(B49,'2022'!$B$3:$AH$14,33,FALSE),"")</f>
        <v/>
      </c>
      <c r="K49" s="17" t="str">
        <f>IFERROR(VLOOKUP(B49,'2023'!$B$3:$AH$14,32,FALSE),"")</f>
        <v/>
      </c>
      <c r="L49" s="14" t="str">
        <f>IFERROR(VLOOKUP(B49,'2023'!$B$3:$AH$14,33,FALSE),"")</f>
        <v/>
      </c>
      <c r="M49" s="17" t="str">
        <f>IFERROR(VLOOKUP(B49,'2024'!$B$3:$AH$14,32,FALSE),"")</f>
        <v/>
      </c>
      <c r="N49" s="14" t="str">
        <f>IFERROR(VLOOKUP(B49,'2024'!$B$3:$AH$14,33,FALSE),"")</f>
        <v/>
      </c>
      <c r="O49" s="17" t="str">
        <f>IFERROR(VLOOKUP(B49,'2025'!$B$3:$AH$14,32,FALSE),"")</f>
        <v/>
      </c>
      <c r="P49" s="14" t="str">
        <f>IFERROR(VLOOKUP(B49,'2025'!$B$3:$AH$14,33,FALSE),"")</f>
        <v/>
      </c>
      <c r="Q49" s="22">
        <f t="shared" si="2"/>
        <v>4.4285714285714288</v>
      </c>
      <c r="R49" s="23">
        <f t="shared" si="3"/>
        <v>4.5</v>
      </c>
    </row>
    <row r="50" spans="2:18" x14ac:dyDescent="0.25">
      <c r="B50" s="3"/>
    </row>
    <row r="51" spans="2:18" x14ac:dyDescent="0.25">
      <c r="B51" s="3"/>
    </row>
    <row r="52" spans="2:18" x14ac:dyDescent="0.25">
      <c r="B52" s="3"/>
    </row>
    <row r="53" spans="2:18" x14ac:dyDescent="0.25">
      <c r="B53" s="3"/>
    </row>
  </sheetData>
  <mergeCells count="40">
    <mergeCell ref="O11:P11"/>
    <mergeCell ref="Q11:R11"/>
    <mergeCell ref="O2:P2"/>
    <mergeCell ref="Q2:R2"/>
    <mergeCell ref="E2:F2"/>
    <mergeCell ref="G2:H2"/>
    <mergeCell ref="I2:J2"/>
    <mergeCell ref="K2:L2"/>
    <mergeCell ref="M2:N2"/>
    <mergeCell ref="K11:L11"/>
    <mergeCell ref="M11:N11"/>
    <mergeCell ref="AE2:AF2"/>
    <mergeCell ref="AE11:AF11"/>
    <mergeCell ref="AG11:AH11"/>
    <mergeCell ref="S11:T11"/>
    <mergeCell ref="U11:V11"/>
    <mergeCell ref="AC2:AD2"/>
    <mergeCell ref="AG2:AH2"/>
    <mergeCell ref="S2:T2"/>
    <mergeCell ref="U2:V2"/>
    <mergeCell ref="W2:X2"/>
    <mergeCell ref="Y2:Z2"/>
    <mergeCell ref="AA2:AB2"/>
    <mergeCell ref="W11:X11"/>
    <mergeCell ref="Y11:Z11"/>
    <mergeCell ref="AA11:AB11"/>
    <mergeCell ref="AC11:AD11"/>
    <mergeCell ref="Q34:R34"/>
    <mergeCell ref="C34:D34"/>
    <mergeCell ref="E34:F34"/>
    <mergeCell ref="G34:H34"/>
    <mergeCell ref="I34:J34"/>
    <mergeCell ref="K34:L34"/>
    <mergeCell ref="M34:N34"/>
    <mergeCell ref="O34:P34"/>
    <mergeCell ref="C2:D2"/>
    <mergeCell ref="C11:D11"/>
    <mergeCell ref="E11:F11"/>
    <mergeCell ref="G11:H11"/>
    <mergeCell ref="I11:J11"/>
  </mergeCells>
  <conditionalFormatting sqref="B50:B53">
    <cfRule type="duplicateValues" dxfId="0" priority="5"/>
  </conditionalFormatting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AE9BB3-7806-494C-9AA4-B1A5E978CF95}">
  <sheetPr>
    <tabColor theme="2" tint="-0.249977111117893"/>
  </sheetPr>
  <dimension ref="B2:AK16"/>
  <sheetViews>
    <sheetView showGridLines="0" workbookViewId="0">
      <selection activeCell="X25" sqref="X25"/>
    </sheetView>
  </sheetViews>
  <sheetFormatPr defaultRowHeight="15" x14ac:dyDescent="0.25"/>
  <cols>
    <col min="2" max="2" width="9.140625" style="3"/>
    <col min="3" max="34" width="4.28515625" customWidth="1"/>
    <col min="36" max="37" width="4.28515625" style="11" customWidth="1"/>
  </cols>
  <sheetData>
    <row r="2" spans="2:37" s="1" customFormat="1" x14ac:dyDescent="0.25">
      <c r="B2" s="2"/>
      <c r="C2" s="38" t="s">
        <v>40</v>
      </c>
      <c r="D2" s="38"/>
      <c r="E2" s="38" t="s">
        <v>13</v>
      </c>
      <c r="F2" s="38"/>
      <c r="G2" s="38" t="s">
        <v>14</v>
      </c>
      <c r="H2" s="38"/>
      <c r="I2" s="38" t="s">
        <v>15</v>
      </c>
      <c r="J2" s="38"/>
      <c r="K2" s="38" t="s">
        <v>16</v>
      </c>
      <c r="L2" s="38"/>
      <c r="M2" s="38" t="s">
        <v>17</v>
      </c>
      <c r="N2" s="38"/>
      <c r="O2" s="38" t="s">
        <v>18</v>
      </c>
      <c r="P2" s="38"/>
      <c r="Q2" s="38" t="s">
        <v>19</v>
      </c>
      <c r="R2" s="38"/>
      <c r="S2" s="38" t="s">
        <v>20</v>
      </c>
      <c r="T2" s="38"/>
      <c r="U2" s="38" t="s">
        <v>21</v>
      </c>
      <c r="V2" s="38"/>
      <c r="W2" s="38" t="s">
        <v>22</v>
      </c>
      <c r="X2" s="38"/>
      <c r="Y2" s="38" t="s">
        <v>23</v>
      </c>
      <c r="Z2" s="38"/>
      <c r="AA2" s="38" t="s">
        <v>24</v>
      </c>
      <c r="AB2" s="38"/>
      <c r="AC2" s="38" t="s">
        <v>25</v>
      </c>
      <c r="AD2" s="38"/>
      <c r="AE2" s="38" t="s">
        <v>31</v>
      </c>
      <c r="AF2" s="38"/>
      <c r="AG2" s="40" t="s">
        <v>26</v>
      </c>
      <c r="AH2" s="40"/>
      <c r="AJ2" s="2"/>
      <c r="AK2" s="2"/>
    </row>
    <row r="3" spans="2:37" x14ac:dyDescent="0.25">
      <c r="C3" s="5"/>
      <c r="D3" s="27"/>
      <c r="E3" s="5"/>
      <c r="F3" s="27"/>
      <c r="G3" s="5"/>
      <c r="H3" s="27"/>
      <c r="I3" s="5"/>
      <c r="J3" s="27"/>
      <c r="K3" s="5"/>
      <c r="L3" s="27"/>
      <c r="M3" s="5"/>
      <c r="N3" s="27"/>
      <c r="O3" s="5"/>
      <c r="P3" s="27"/>
      <c r="Q3" s="5"/>
      <c r="R3" s="27"/>
      <c r="S3" s="5"/>
      <c r="T3" s="27"/>
      <c r="U3" s="5"/>
      <c r="V3" s="27"/>
      <c r="W3" s="5"/>
      <c r="X3" s="27"/>
      <c r="Y3" s="5"/>
      <c r="Z3" s="27"/>
      <c r="AA3" s="5"/>
      <c r="AB3" s="27"/>
      <c r="AC3" s="5"/>
      <c r="AD3" s="27"/>
      <c r="AE3" s="5"/>
      <c r="AF3" s="27"/>
      <c r="AG3" s="30" t="e">
        <f>AVERAGE(C3,E3,G3,I3,K3,M3,O3,Q3,S3,U3,W3,Y3,AA3,AC3,AE3)</f>
        <v>#DIV/0!</v>
      </c>
      <c r="AH3" s="33" t="e">
        <f>AVERAGE(D3,F3,H3,J3,L3,N3,P3,R3,T3,V3,X3,Z3,AB3,AD3,AF3)</f>
        <v>#DIV/0!</v>
      </c>
    </row>
    <row r="4" spans="2:37" x14ac:dyDescent="0.25">
      <c r="C4" s="5"/>
      <c r="D4" s="27"/>
      <c r="E4" s="5"/>
      <c r="F4" s="27"/>
      <c r="G4" s="5"/>
      <c r="H4" s="27"/>
      <c r="I4" s="5"/>
      <c r="J4" s="27"/>
      <c r="K4" s="5"/>
      <c r="L4" s="27"/>
      <c r="M4" s="5"/>
      <c r="N4" s="27"/>
      <c r="O4" s="5"/>
      <c r="P4" s="27"/>
      <c r="Q4" s="5"/>
      <c r="R4" s="27"/>
      <c r="S4" s="5"/>
      <c r="T4" s="27"/>
      <c r="U4" s="5"/>
      <c r="V4" s="27"/>
      <c r="W4" s="5"/>
      <c r="X4" s="27"/>
      <c r="Y4" s="5"/>
      <c r="Z4" s="27"/>
      <c r="AA4" s="5"/>
      <c r="AB4" s="27"/>
      <c r="AC4" s="5"/>
      <c r="AD4" s="27"/>
      <c r="AE4" s="5"/>
      <c r="AF4" s="27"/>
      <c r="AG4" s="30" t="e">
        <f t="shared" ref="AG4:AG14" si="0">AVERAGE(C4,E4,G4,I4,K4,M4,O4,Q4,S4,U4,W4,Y4,AA4,AC4,AE4)</f>
        <v>#DIV/0!</v>
      </c>
      <c r="AH4" s="33" t="e">
        <f t="shared" ref="AH4:AH14" si="1">AVERAGE(D4,F4,H4,J4,L4,N4,P4,R4,T4,V4,X4,Z4,AB4,AD4,AF4)</f>
        <v>#DIV/0!</v>
      </c>
    </row>
    <row r="5" spans="2:37" x14ac:dyDescent="0.25">
      <c r="C5" s="5"/>
      <c r="D5" s="27"/>
      <c r="E5" s="5"/>
      <c r="F5" s="27"/>
      <c r="G5" s="5"/>
      <c r="H5" s="27"/>
      <c r="I5" s="5"/>
      <c r="J5" s="27"/>
      <c r="K5" s="5"/>
      <c r="L5" s="27"/>
      <c r="M5" s="5"/>
      <c r="N5" s="27"/>
      <c r="O5" s="5"/>
      <c r="P5" s="27"/>
      <c r="Q5" s="5"/>
      <c r="R5" s="27"/>
      <c r="S5" s="5"/>
      <c r="T5" s="27"/>
      <c r="U5" s="5"/>
      <c r="V5" s="27"/>
      <c r="W5" s="5"/>
      <c r="X5" s="27"/>
      <c r="Y5" s="5"/>
      <c r="Z5" s="27"/>
      <c r="AA5" s="5"/>
      <c r="AB5" s="27"/>
      <c r="AC5" s="5"/>
      <c r="AD5" s="27"/>
      <c r="AE5" s="5"/>
      <c r="AF5" s="27"/>
      <c r="AG5" s="30" t="e">
        <f t="shared" si="0"/>
        <v>#DIV/0!</v>
      </c>
      <c r="AH5" s="33" t="e">
        <f t="shared" si="1"/>
        <v>#DIV/0!</v>
      </c>
      <c r="AJ5" s="41" t="s">
        <v>38</v>
      </c>
      <c r="AK5" s="41"/>
    </row>
    <row r="6" spans="2:37" x14ac:dyDescent="0.25">
      <c r="C6" s="5"/>
      <c r="D6" s="27"/>
      <c r="E6" s="5"/>
      <c r="F6" s="27"/>
      <c r="G6" s="5"/>
      <c r="H6" s="27"/>
      <c r="I6" s="5"/>
      <c r="J6" s="27"/>
      <c r="K6" s="5"/>
      <c r="L6" s="27"/>
      <c r="M6" s="5"/>
      <c r="N6" s="27"/>
      <c r="O6" s="5"/>
      <c r="P6" s="27"/>
      <c r="Q6" s="5"/>
      <c r="R6" s="27"/>
      <c r="S6" s="5"/>
      <c r="T6" s="27"/>
      <c r="U6" s="5"/>
      <c r="V6" s="27"/>
      <c r="W6" s="5"/>
      <c r="X6" s="27"/>
      <c r="Y6" s="5"/>
      <c r="Z6" s="27"/>
      <c r="AA6" s="5"/>
      <c r="AB6" s="27"/>
      <c r="AC6" s="5"/>
      <c r="AD6" s="27"/>
      <c r="AE6" s="5"/>
      <c r="AF6" s="27"/>
      <c r="AG6" s="30" t="e">
        <f t="shared" si="0"/>
        <v>#DIV/0!</v>
      </c>
      <c r="AH6" s="33" t="e">
        <f t="shared" si="1"/>
        <v>#DIV/0!</v>
      </c>
      <c r="AJ6" s="5" t="e">
        <f>_xlfn.MODE.SNGL(C3:C14,E3:E14,G3:G14,I3:I14,K3:K14,M3:M14,O3:O14,Q3:Q14,S3:S14,U3:U14,W3:W14,Y3:Y14,AA3:AA14,AC3:AC14,AE3:AE14)</f>
        <v>#N/A</v>
      </c>
      <c r="AK6" s="27" t="e">
        <f>_xlfn.MODE.SNGL(D3:D14,F3:F14,H3:H14,J3:J14,L3:L14,N3:N14,P3:P14,R3:R14,T3:T14,V3:V14,X3:X14,Z3:Z14,AB3:AB14,AD3:AD14,AF3:AF14)</f>
        <v>#N/A</v>
      </c>
    </row>
    <row r="7" spans="2:37" x14ac:dyDescent="0.25">
      <c r="C7" s="5"/>
      <c r="D7" s="27"/>
      <c r="E7" s="5"/>
      <c r="F7" s="27"/>
      <c r="G7" s="5"/>
      <c r="H7" s="27"/>
      <c r="I7" s="5"/>
      <c r="J7" s="27"/>
      <c r="K7" s="5"/>
      <c r="L7" s="27"/>
      <c r="M7" s="5"/>
      <c r="N7" s="27"/>
      <c r="O7" s="5"/>
      <c r="P7" s="27"/>
      <c r="Q7" s="5"/>
      <c r="R7" s="27"/>
      <c r="S7" s="5"/>
      <c r="T7" s="27"/>
      <c r="U7" s="5"/>
      <c r="V7" s="27"/>
      <c r="W7" s="5"/>
      <c r="X7" s="27"/>
      <c r="Y7" s="5"/>
      <c r="Z7" s="27"/>
      <c r="AA7" s="5"/>
      <c r="AB7" s="27"/>
      <c r="AC7" s="5"/>
      <c r="AD7" s="27"/>
      <c r="AE7" s="5"/>
      <c r="AF7" s="27"/>
      <c r="AG7" s="30" t="e">
        <f t="shared" si="0"/>
        <v>#DIV/0!</v>
      </c>
      <c r="AH7" s="33" t="e">
        <f t="shared" si="1"/>
        <v>#DIV/0!</v>
      </c>
    </row>
    <row r="8" spans="2:37" x14ac:dyDescent="0.25">
      <c r="C8" s="5"/>
      <c r="D8" s="27"/>
      <c r="E8" s="5"/>
      <c r="F8" s="27"/>
      <c r="G8" s="5"/>
      <c r="H8" s="27"/>
      <c r="I8" s="5"/>
      <c r="J8" s="27"/>
      <c r="K8" s="5"/>
      <c r="L8" s="27"/>
      <c r="M8" s="5"/>
      <c r="N8" s="27"/>
      <c r="O8" s="5"/>
      <c r="P8" s="27"/>
      <c r="Q8" s="5"/>
      <c r="R8" s="27"/>
      <c r="S8" s="5"/>
      <c r="T8" s="27"/>
      <c r="U8" s="5"/>
      <c r="V8" s="27"/>
      <c r="W8" s="5"/>
      <c r="X8" s="27"/>
      <c r="Y8" s="5"/>
      <c r="Z8" s="27"/>
      <c r="AA8" s="5"/>
      <c r="AB8" s="27"/>
      <c r="AC8" s="5"/>
      <c r="AD8" s="27"/>
      <c r="AE8" s="5"/>
      <c r="AF8" s="27"/>
      <c r="AG8" s="30" t="e">
        <f t="shared" si="0"/>
        <v>#DIV/0!</v>
      </c>
      <c r="AH8" s="33" t="e">
        <f t="shared" si="1"/>
        <v>#DIV/0!</v>
      </c>
    </row>
    <row r="9" spans="2:37" x14ac:dyDescent="0.25">
      <c r="C9" s="5"/>
      <c r="D9" s="27"/>
      <c r="E9" s="5"/>
      <c r="F9" s="27"/>
      <c r="G9" s="5"/>
      <c r="H9" s="27"/>
      <c r="I9" s="5"/>
      <c r="J9" s="27"/>
      <c r="K9" s="5"/>
      <c r="L9" s="27"/>
      <c r="M9" s="5"/>
      <c r="N9" s="27"/>
      <c r="O9" s="5"/>
      <c r="P9" s="27"/>
      <c r="Q9" s="5"/>
      <c r="R9" s="27"/>
      <c r="S9" s="5"/>
      <c r="T9" s="27"/>
      <c r="U9" s="5"/>
      <c r="V9" s="27"/>
      <c r="W9" s="5"/>
      <c r="X9" s="27"/>
      <c r="Y9" s="5"/>
      <c r="Z9" s="27"/>
      <c r="AA9" s="5"/>
      <c r="AB9" s="27"/>
      <c r="AC9" s="5"/>
      <c r="AD9" s="27"/>
      <c r="AE9" s="5"/>
      <c r="AF9" s="27"/>
      <c r="AG9" s="30" t="e">
        <f t="shared" si="0"/>
        <v>#DIV/0!</v>
      </c>
      <c r="AH9" s="33" t="e">
        <f t="shared" si="1"/>
        <v>#DIV/0!</v>
      </c>
    </row>
    <row r="10" spans="2:37" x14ac:dyDescent="0.25">
      <c r="C10" s="5"/>
      <c r="D10" s="27"/>
      <c r="E10" s="5"/>
      <c r="F10" s="27"/>
      <c r="G10" s="5"/>
      <c r="H10" s="27"/>
      <c r="I10" s="5"/>
      <c r="J10" s="27"/>
      <c r="K10" s="5"/>
      <c r="L10" s="27"/>
      <c r="M10" s="5"/>
      <c r="N10" s="27"/>
      <c r="O10" s="5"/>
      <c r="P10" s="27"/>
      <c r="Q10" s="5"/>
      <c r="R10" s="27"/>
      <c r="S10" s="5"/>
      <c r="T10" s="27"/>
      <c r="U10" s="5"/>
      <c r="V10" s="27"/>
      <c r="W10" s="5"/>
      <c r="X10" s="27"/>
      <c r="Y10" s="5"/>
      <c r="Z10" s="27"/>
      <c r="AA10" s="5"/>
      <c r="AB10" s="27"/>
      <c r="AC10" s="5"/>
      <c r="AD10" s="27"/>
      <c r="AE10" s="5"/>
      <c r="AF10" s="27"/>
      <c r="AG10" s="30" t="e">
        <f t="shared" si="0"/>
        <v>#DIV/0!</v>
      </c>
      <c r="AH10" s="33" t="e">
        <f t="shared" si="1"/>
        <v>#DIV/0!</v>
      </c>
    </row>
    <row r="11" spans="2:37" x14ac:dyDescent="0.25">
      <c r="C11" s="5"/>
      <c r="D11" s="27"/>
      <c r="E11" s="5"/>
      <c r="F11" s="27"/>
      <c r="G11" s="5"/>
      <c r="H11" s="27"/>
      <c r="I11" s="5"/>
      <c r="J11" s="27"/>
      <c r="K11" s="5"/>
      <c r="L11" s="27"/>
      <c r="M11" s="5"/>
      <c r="N11" s="27"/>
      <c r="O11" s="5"/>
      <c r="P11" s="27"/>
      <c r="Q11" s="5"/>
      <c r="R11" s="27"/>
      <c r="S11" s="5"/>
      <c r="T11" s="27"/>
      <c r="U11" s="5"/>
      <c r="V11" s="27"/>
      <c r="W11" s="5"/>
      <c r="X11" s="27"/>
      <c r="Y11" s="5"/>
      <c r="Z11" s="27"/>
      <c r="AA11" s="5"/>
      <c r="AB11" s="27"/>
      <c r="AC11" s="5"/>
      <c r="AD11" s="27"/>
      <c r="AE11" s="5"/>
      <c r="AF11" s="27"/>
      <c r="AG11" s="30" t="e">
        <f t="shared" si="0"/>
        <v>#DIV/0!</v>
      </c>
      <c r="AH11" s="33" t="e">
        <f t="shared" si="1"/>
        <v>#DIV/0!</v>
      </c>
    </row>
    <row r="12" spans="2:37" x14ac:dyDescent="0.25">
      <c r="C12" s="5"/>
      <c r="D12" s="27"/>
      <c r="E12" s="5"/>
      <c r="F12" s="27"/>
      <c r="G12" s="5"/>
      <c r="H12" s="27"/>
      <c r="I12" s="5"/>
      <c r="J12" s="27"/>
      <c r="K12" s="5"/>
      <c r="L12" s="27"/>
      <c r="M12" s="5"/>
      <c r="N12" s="27"/>
      <c r="O12" s="5"/>
      <c r="P12" s="27"/>
      <c r="Q12" s="5"/>
      <c r="R12" s="27"/>
      <c r="S12" s="5"/>
      <c r="T12" s="27"/>
      <c r="U12" s="5"/>
      <c r="V12" s="27"/>
      <c r="W12" s="5"/>
      <c r="X12" s="27"/>
      <c r="Y12" s="5"/>
      <c r="Z12" s="27"/>
      <c r="AA12" s="5"/>
      <c r="AB12" s="27"/>
      <c r="AC12" s="5"/>
      <c r="AD12" s="27"/>
      <c r="AE12" s="5"/>
      <c r="AF12" s="27"/>
      <c r="AG12" s="30" t="e">
        <f t="shared" si="0"/>
        <v>#DIV/0!</v>
      </c>
      <c r="AH12" s="33" t="e">
        <f t="shared" si="1"/>
        <v>#DIV/0!</v>
      </c>
    </row>
    <row r="13" spans="2:37" x14ac:dyDescent="0.25">
      <c r="C13" s="5"/>
      <c r="D13" s="27"/>
      <c r="E13" s="5"/>
      <c r="F13" s="27"/>
      <c r="G13" s="5"/>
      <c r="H13" s="27"/>
      <c r="I13" s="5"/>
      <c r="J13" s="27"/>
      <c r="K13" s="5"/>
      <c r="L13" s="27"/>
      <c r="M13" s="5"/>
      <c r="N13" s="27"/>
      <c r="O13" s="5"/>
      <c r="P13" s="27"/>
      <c r="Q13" s="5"/>
      <c r="R13" s="27"/>
      <c r="S13" s="5"/>
      <c r="T13" s="27"/>
      <c r="U13" s="5"/>
      <c r="V13" s="27"/>
      <c r="W13" s="5"/>
      <c r="X13" s="27"/>
      <c r="Y13" s="5"/>
      <c r="Z13" s="27"/>
      <c r="AA13" s="5"/>
      <c r="AB13" s="27"/>
      <c r="AC13" s="5"/>
      <c r="AD13" s="27"/>
      <c r="AE13" s="5"/>
      <c r="AF13" s="27"/>
      <c r="AG13" s="30" t="e">
        <f t="shared" si="0"/>
        <v>#DIV/0!</v>
      </c>
      <c r="AH13" s="33" t="e">
        <f t="shared" si="1"/>
        <v>#DIV/0!</v>
      </c>
    </row>
    <row r="14" spans="2:37" ht="15.75" thickBot="1" x14ac:dyDescent="0.3">
      <c r="C14" s="5"/>
      <c r="D14" s="27"/>
      <c r="E14" s="5"/>
      <c r="F14" s="27"/>
      <c r="G14" s="5"/>
      <c r="H14" s="27"/>
      <c r="I14" s="5"/>
      <c r="J14" s="27"/>
      <c r="K14" s="5"/>
      <c r="L14" s="27"/>
      <c r="M14" s="5"/>
      <c r="N14" s="27"/>
      <c r="O14" s="5"/>
      <c r="P14" s="27"/>
      <c r="Q14" s="5"/>
      <c r="R14" s="27"/>
      <c r="S14" s="5"/>
      <c r="T14" s="27"/>
      <c r="U14" s="5"/>
      <c r="V14" s="27"/>
      <c r="W14" s="5"/>
      <c r="X14" s="27"/>
      <c r="Y14" s="5"/>
      <c r="Z14" s="27"/>
      <c r="AA14" s="5"/>
      <c r="AB14" s="27"/>
      <c r="AC14" s="5"/>
      <c r="AD14" s="27"/>
      <c r="AE14" s="5"/>
      <c r="AF14" s="27"/>
      <c r="AG14" s="30" t="e">
        <f t="shared" si="0"/>
        <v>#DIV/0!</v>
      </c>
      <c r="AH14" s="33" t="e">
        <f t="shared" si="1"/>
        <v>#DIV/0!</v>
      </c>
    </row>
    <row r="15" spans="2:37" ht="15.75" thickBot="1" x14ac:dyDescent="0.3">
      <c r="B15" s="4" t="s">
        <v>11</v>
      </c>
      <c r="C15" s="28" t="e">
        <f>AVERAGE(C3:C14)</f>
        <v>#DIV/0!</v>
      </c>
      <c r="D15" s="29" t="e">
        <f t="shared" ref="D15" si="2">AVERAGE(D3:D14)</f>
        <v>#DIV/0!</v>
      </c>
      <c r="E15" s="28" t="e">
        <f>AVERAGE(E3:E14)</f>
        <v>#DIV/0!</v>
      </c>
      <c r="F15" s="29" t="e">
        <f t="shared" ref="F15:AD15" si="3">AVERAGE(F3:F14)</f>
        <v>#DIV/0!</v>
      </c>
      <c r="G15" s="28" t="e">
        <f t="shared" si="3"/>
        <v>#DIV/0!</v>
      </c>
      <c r="H15" s="29" t="e">
        <f t="shared" si="3"/>
        <v>#DIV/0!</v>
      </c>
      <c r="I15" s="28" t="e">
        <f t="shared" si="3"/>
        <v>#DIV/0!</v>
      </c>
      <c r="J15" s="29" t="e">
        <f t="shared" si="3"/>
        <v>#DIV/0!</v>
      </c>
      <c r="K15" s="28" t="e">
        <f t="shared" si="3"/>
        <v>#DIV/0!</v>
      </c>
      <c r="L15" s="29" t="e">
        <f t="shared" si="3"/>
        <v>#DIV/0!</v>
      </c>
      <c r="M15" s="28" t="e">
        <f t="shared" si="3"/>
        <v>#DIV/0!</v>
      </c>
      <c r="N15" s="29" t="e">
        <f t="shared" si="3"/>
        <v>#DIV/0!</v>
      </c>
      <c r="O15" s="28" t="e">
        <f t="shared" si="3"/>
        <v>#DIV/0!</v>
      </c>
      <c r="P15" s="29" t="e">
        <f t="shared" si="3"/>
        <v>#DIV/0!</v>
      </c>
      <c r="Q15" s="28" t="e">
        <f t="shared" si="3"/>
        <v>#DIV/0!</v>
      </c>
      <c r="R15" s="29" t="e">
        <f t="shared" si="3"/>
        <v>#DIV/0!</v>
      </c>
      <c r="S15" s="28" t="e">
        <f t="shared" si="3"/>
        <v>#DIV/0!</v>
      </c>
      <c r="T15" s="29" t="e">
        <f t="shared" si="3"/>
        <v>#DIV/0!</v>
      </c>
      <c r="U15" s="28" t="e">
        <f t="shared" si="3"/>
        <v>#DIV/0!</v>
      </c>
      <c r="V15" s="29" t="e">
        <f t="shared" si="3"/>
        <v>#DIV/0!</v>
      </c>
      <c r="W15" s="28" t="e">
        <f t="shared" si="3"/>
        <v>#DIV/0!</v>
      </c>
      <c r="X15" s="29" t="e">
        <f t="shared" si="3"/>
        <v>#DIV/0!</v>
      </c>
      <c r="Y15" s="28" t="e">
        <f t="shared" si="3"/>
        <v>#DIV/0!</v>
      </c>
      <c r="Z15" s="29" t="e">
        <f t="shared" si="3"/>
        <v>#DIV/0!</v>
      </c>
      <c r="AA15" s="28" t="e">
        <f t="shared" si="3"/>
        <v>#DIV/0!</v>
      </c>
      <c r="AB15" s="29" t="e">
        <f t="shared" si="3"/>
        <v>#DIV/0!</v>
      </c>
      <c r="AC15" s="28" t="e">
        <f t="shared" si="3"/>
        <v>#DIV/0!</v>
      </c>
      <c r="AD15" s="29" t="e">
        <f t="shared" si="3"/>
        <v>#DIV/0!</v>
      </c>
      <c r="AE15" s="28" t="e">
        <f t="shared" ref="AE15:AF15" si="4">AVERAGE(AE3:AE14)</f>
        <v>#DIV/0!</v>
      </c>
      <c r="AF15" s="29" t="e">
        <f t="shared" si="4"/>
        <v>#DIV/0!</v>
      </c>
      <c r="AG15" s="31" t="e">
        <f>AVERAGE(C15,E15,G15,I15,K15,M15,O15,Q15,S15,U15,W15,Y15,AA15,AC15,AE15)</f>
        <v>#DIV/0!</v>
      </c>
      <c r="AH15" s="34" t="e">
        <f>AVERAGE(D15,F15,H15,J15,L15,N15,P15,R15,T15,V15,X15,Z15,AB15,AD15,AF15)</f>
        <v>#DIV/0!</v>
      </c>
    </row>
    <row r="16" spans="2:37" ht="15.75" thickBot="1" x14ac:dyDescent="0.3">
      <c r="B16" s="4" t="s">
        <v>12</v>
      </c>
      <c r="C16" s="28">
        <f>SUM(C3:C14)</f>
        <v>0</v>
      </c>
      <c r="D16" s="29">
        <f t="shared" ref="D16" si="5">SUM(D3:D14)</f>
        <v>0</v>
      </c>
      <c r="E16" s="28">
        <f>SUM(E3:E14)</f>
        <v>0</v>
      </c>
      <c r="F16" s="29">
        <f t="shared" ref="F16:AD16" si="6">SUM(F3:F14)</f>
        <v>0</v>
      </c>
      <c r="G16" s="28">
        <f t="shared" si="6"/>
        <v>0</v>
      </c>
      <c r="H16" s="29">
        <f t="shared" si="6"/>
        <v>0</v>
      </c>
      <c r="I16" s="28">
        <f t="shared" si="6"/>
        <v>0</v>
      </c>
      <c r="J16" s="29">
        <f t="shared" si="6"/>
        <v>0</v>
      </c>
      <c r="K16" s="28">
        <f t="shared" si="6"/>
        <v>0</v>
      </c>
      <c r="L16" s="29">
        <f t="shared" si="6"/>
        <v>0</v>
      </c>
      <c r="M16" s="28">
        <f t="shared" si="6"/>
        <v>0</v>
      </c>
      <c r="N16" s="29">
        <f t="shared" si="6"/>
        <v>0</v>
      </c>
      <c r="O16" s="28">
        <f t="shared" si="6"/>
        <v>0</v>
      </c>
      <c r="P16" s="29">
        <f t="shared" si="6"/>
        <v>0</v>
      </c>
      <c r="Q16" s="28">
        <f t="shared" si="6"/>
        <v>0</v>
      </c>
      <c r="R16" s="29">
        <f t="shared" si="6"/>
        <v>0</v>
      </c>
      <c r="S16" s="28">
        <f t="shared" si="6"/>
        <v>0</v>
      </c>
      <c r="T16" s="29">
        <f t="shared" si="6"/>
        <v>0</v>
      </c>
      <c r="U16" s="28">
        <f t="shared" si="6"/>
        <v>0</v>
      </c>
      <c r="V16" s="29">
        <f t="shared" si="6"/>
        <v>0</v>
      </c>
      <c r="W16" s="28">
        <f t="shared" si="6"/>
        <v>0</v>
      </c>
      <c r="X16" s="29">
        <f t="shared" si="6"/>
        <v>0</v>
      </c>
      <c r="Y16" s="28">
        <f t="shared" si="6"/>
        <v>0</v>
      </c>
      <c r="Z16" s="29">
        <f t="shared" si="6"/>
        <v>0</v>
      </c>
      <c r="AA16" s="28">
        <f t="shared" si="6"/>
        <v>0</v>
      </c>
      <c r="AB16" s="29">
        <f t="shared" si="6"/>
        <v>0</v>
      </c>
      <c r="AC16" s="28">
        <f t="shared" si="6"/>
        <v>0</v>
      </c>
      <c r="AD16" s="29">
        <f t="shared" si="6"/>
        <v>0</v>
      </c>
      <c r="AE16" s="28">
        <f t="shared" ref="AE16:AF16" si="7">SUM(AE3:AE14)</f>
        <v>0</v>
      </c>
      <c r="AF16" s="29">
        <f t="shared" si="7"/>
        <v>0</v>
      </c>
      <c r="AG16" s="32">
        <f>AVERAGE(C16,E16,G16,I16,K16,M16,O16,Q16,S16,U16,W16,Y16,AA16,AC16,AE16)</f>
        <v>0</v>
      </c>
      <c r="AH16" s="35">
        <f>AVERAGE(D16,F16,H16,J16,L16,N16,P16,R16,T16,V16,X16,Z16,AB16,AD16,AF16)</f>
        <v>0</v>
      </c>
    </row>
  </sheetData>
  <mergeCells count="17">
    <mergeCell ref="I2:J2"/>
    <mergeCell ref="K2:L2"/>
    <mergeCell ref="M2:N2"/>
    <mergeCell ref="AC2:AD2"/>
    <mergeCell ref="C2:D2"/>
    <mergeCell ref="O2:P2"/>
    <mergeCell ref="E2:F2"/>
    <mergeCell ref="G2:H2"/>
    <mergeCell ref="AJ5:AK5"/>
    <mergeCell ref="AG2:AH2"/>
    <mergeCell ref="Q2:R2"/>
    <mergeCell ref="S2:T2"/>
    <mergeCell ref="U2:V2"/>
    <mergeCell ref="W2:X2"/>
    <mergeCell ref="Y2:Z2"/>
    <mergeCell ref="AA2:AB2"/>
    <mergeCell ref="AE2:AF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213007-AA9F-4E41-98A7-1BA7A88E2C95}">
  <sheetPr>
    <tabColor rgb="FF92D050"/>
  </sheetPr>
  <dimension ref="B2:AI18"/>
  <sheetViews>
    <sheetView showGridLines="0" workbookViewId="0">
      <selection activeCell="J20" sqref="J20"/>
    </sheetView>
  </sheetViews>
  <sheetFormatPr defaultRowHeight="15" x14ac:dyDescent="0.25"/>
  <cols>
    <col min="2" max="2" width="9.140625" style="3"/>
    <col min="3" max="32" width="4.28515625" customWidth="1"/>
    <col min="34" max="35" width="4.28515625" style="11" customWidth="1"/>
  </cols>
  <sheetData>
    <row r="2" spans="2:35" s="1" customFormat="1" x14ac:dyDescent="0.25">
      <c r="B2" s="2"/>
      <c r="C2" s="38" t="s">
        <v>40</v>
      </c>
      <c r="D2" s="38"/>
      <c r="E2" s="38" t="s">
        <v>13</v>
      </c>
      <c r="F2" s="38"/>
      <c r="G2" s="38" t="s">
        <v>14</v>
      </c>
      <c r="H2" s="38"/>
      <c r="I2" s="38" t="s">
        <v>15</v>
      </c>
      <c r="J2" s="38"/>
      <c r="K2" s="38" t="s">
        <v>16</v>
      </c>
      <c r="L2" s="38"/>
      <c r="M2" s="38" t="s">
        <v>17</v>
      </c>
      <c r="N2" s="38"/>
      <c r="O2" s="38" t="s">
        <v>18</v>
      </c>
      <c r="P2" s="38"/>
      <c r="Q2" s="38" t="s">
        <v>19</v>
      </c>
      <c r="R2" s="38"/>
      <c r="S2" s="38" t="s">
        <v>20</v>
      </c>
      <c r="T2" s="38"/>
      <c r="U2" s="38" t="s">
        <v>21</v>
      </c>
      <c r="V2" s="38"/>
      <c r="W2" s="38" t="s">
        <v>22</v>
      </c>
      <c r="X2" s="38"/>
      <c r="Y2" s="38" t="s">
        <v>23</v>
      </c>
      <c r="Z2" s="38"/>
      <c r="AA2" s="38" t="s">
        <v>24</v>
      </c>
      <c r="AB2" s="38"/>
      <c r="AC2" s="38" t="s">
        <v>25</v>
      </c>
      <c r="AD2" s="38"/>
      <c r="AE2" s="40" t="s">
        <v>26</v>
      </c>
      <c r="AF2" s="40"/>
      <c r="AH2" s="2"/>
      <c r="AI2" s="2"/>
    </row>
    <row r="3" spans="2:35" x14ac:dyDescent="0.25">
      <c r="B3" s="3" t="s">
        <v>0</v>
      </c>
      <c r="C3" s="5">
        <v>5</v>
      </c>
      <c r="D3" s="27">
        <v>4</v>
      </c>
      <c r="E3" s="5">
        <v>5</v>
      </c>
      <c r="F3" s="27">
        <v>5</v>
      </c>
      <c r="G3" s="5">
        <v>5</v>
      </c>
      <c r="H3" s="27">
        <v>4</v>
      </c>
      <c r="I3" s="5">
        <v>5</v>
      </c>
      <c r="J3" s="27">
        <v>4</v>
      </c>
      <c r="K3" s="5">
        <v>6</v>
      </c>
      <c r="L3" s="27">
        <v>3</v>
      </c>
      <c r="M3" s="5">
        <v>5</v>
      </c>
      <c r="N3" s="27">
        <v>5</v>
      </c>
      <c r="O3" s="5">
        <v>5</v>
      </c>
      <c r="P3" s="27">
        <v>5</v>
      </c>
      <c r="Q3" s="5">
        <v>5</v>
      </c>
      <c r="R3" s="27">
        <v>5</v>
      </c>
      <c r="S3" s="5">
        <v>5</v>
      </c>
      <c r="T3" s="27">
        <v>5</v>
      </c>
      <c r="U3" s="5">
        <v>5</v>
      </c>
      <c r="V3" s="27">
        <v>5</v>
      </c>
      <c r="W3" s="5">
        <v>5</v>
      </c>
      <c r="X3" s="27">
        <v>4</v>
      </c>
      <c r="Y3" s="5">
        <v>5</v>
      </c>
      <c r="Z3" s="27">
        <v>4</v>
      </c>
      <c r="AA3" s="5">
        <v>4</v>
      </c>
      <c r="AB3" s="27">
        <v>5</v>
      </c>
      <c r="AC3" s="5">
        <v>4</v>
      </c>
      <c r="AD3" s="27">
        <v>5</v>
      </c>
      <c r="AE3" s="30">
        <f>AVERAGE(C3,E3,G3,I3,K3,M3,O3,Q3,S3,U3,W3,Y3,AA3,AC3)</f>
        <v>4.9285714285714288</v>
      </c>
      <c r="AF3" s="33">
        <f>AVERAGE(D3,F3,H3,J3,L3,N3,P3,R3,T3,V3,X3,Z3,AB3,AD3)</f>
        <v>4.5</v>
      </c>
    </row>
    <row r="4" spans="2:35" x14ac:dyDescent="0.25">
      <c r="B4" s="3" t="s">
        <v>1</v>
      </c>
      <c r="C4" s="5">
        <v>5</v>
      </c>
      <c r="D4" s="27">
        <v>5</v>
      </c>
      <c r="E4" s="5">
        <v>5</v>
      </c>
      <c r="F4" s="27">
        <v>5</v>
      </c>
      <c r="G4" s="5">
        <v>5</v>
      </c>
      <c r="H4" s="27">
        <v>5</v>
      </c>
      <c r="I4" s="5">
        <v>5</v>
      </c>
      <c r="J4" s="27">
        <v>5</v>
      </c>
      <c r="K4" s="5">
        <v>5</v>
      </c>
      <c r="L4" s="27">
        <v>5</v>
      </c>
      <c r="M4" s="5">
        <v>5</v>
      </c>
      <c r="N4" s="27">
        <v>4</v>
      </c>
      <c r="O4" s="5">
        <v>5</v>
      </c>
      <c r="P4" s="27">
        <v>4</v>
      </c>
      <c r="Q4" s="5">
        <v>5</v>
      </c>
      <c r="R4" s="27">
        <v>4</v>
      </c>
      <c r="S4" s="5">
        <v>5</v>
      </c>
      <c r="T4" s="27">
        <v>6</v>
      </c>
      <c r="U4" s="5">
        <v>5</v>
      </c>
      <c r="V4" s="27">
        <v>5</v>
      </c>
      <c r="W4" s="5">
        <v>5</v>
      </c>
      <c r="X4" s="27">
        <v>5</v>
      </c>
      <c r="Y4" s="5">
        <v>5</v>
      </c>
      <c r="Z4" s="27">
        <v>5</v>
      </c>
      <c r="AA4" s="5">
        <v>5</v>
      </c>
      <c r="AB4" s="27">
        <v>4</v>
      </c>
      <c r="AC4" s="5">
        <v>5</v>
      </c>
      <c r="AD4" s="27">
        <v>4</v>
      </c>
      <c r="AE4" s="30">
        <f t="shared" ref="AE4:AE14" si="0">AVERAGE(C4,E4,G4,I4,K4,M4,O4,Q4,S4,U4,W4,Y4,AA4,AC4)</f>
        <v>5</v>
      </c>
      <c r="AF4" s="33">
        <f t="shared" ref="AF4:AF14" si="1">AVERAGE(D4,F4,H4,J4,L4,N4,P4,R4,T4,V4,X4,Z4,AB4,AD4)</f>
        <v>4.7142857142857144</v>
      </c>
    </row>
    <row r="5" spans="2:35" x14ac:dyDescent="0.25">
      <c r="B5" s="3" t="s">
        <v>2</v>
      </c>
      <c r="C5" s="5">
        <v>5</v>
      </c>
      <c r="D5" s="27">
        <v>3</v>
      </c>
      <c r="E5" s="5">
        <v>4</v>
      </c>
      <c r="F5" s="27">
        <v>3</v>
      </c>
      <c r="G5" s="5">
        <v>5</v>
      </c>
      <c r="H5" s="27">
        <v>3</v>
      </c>
      <c r="I5" s="5">
        <v>5</v>
      </c>
      <c r="J5" s="27">
        <v>3</v>
      </c>
      <c r="K5" s="5">
        <v>5</v>
      </c>
      <c r="L5" s="27">
        <v>3</v>
      </c>
      <c r="M5" s="5">
        <v>5</v>
      </c>
      <c r="N5" s="27">
        <v>3</v>
      </c>
      <c r="O5" s="5">
        <v>5</v>
      </c>
      <c r="P5" s="27">
        <v>3</v>
      </c>
      <c r="Q5" s="5">
        <v>5</v>
      </c>
      <c r="R5" s="27">
        <v>3</v>
      </c>
      <c r="S5" s="5">
        <v>5</v>
      </c>
      <c r="T5" s="27">
        <v>3</v>
      </c>
      <c r="U5" s="5">
        <v>5</v>
      </c>
      <c r="V5" s="27">
        <v>3</v>
      </c>
      <c r="W5" s="5">
        <v>5</v>
      </c>
      <c r="X5" s="27">
        <v>3</v>
      </c>
      <c r="Y5" s="5">
        <v>5</v>
      </c>
      <c r="Z5" s="27">
        <v>3</v>
      </c>
      <c r="AA5" s="5">
        <v>5</v>
      </c>
      <c r="AB5" s="27">
        <v>3</v>
      </c>
      <c r="AC5" s="5">
        <v>5</v>
      </c>
      <c r="AD5" s="27">
        <v>3</v>
      </c>
      <c r="AE5" s="30">
        <f t="shared" si="0"/>
        <v>4.9285714285714288</v>
      </c>
      <c r="AF5" s="33">
        <f t="shared" si="1"/>
        <v>3</v>
      </c>
      <c r="AH5" s="41" t="s">
        <v>38</v>
      </c>
      <c r="AI5" s="41"/>
    </row>
    <row r="6" spans="2:35" x14ac:dyDescent="0.25">
      <c r="B6" s="3" t="s">
        <v>3</v>
      </c>
      <c r="C6" s="5">
        <v>6</v>
      </c>
      <c r="D6" s="27">
        <v>4</v>
      </c>
      <c r="E6" s="5">
        <v>5</v>
      </c>
      <c r="F6" s="27">
        <v>5</v>
      </c>
      <c r="G6" s="5">
        <v>5</v>
      </c>
      <c r="H6" s="27">
        <v>4</v>
      </c>
      <c r="I6" s="5">
        <v>5</v>
      </c>
      <c r="J6" s="27">
        <v>5</v>
      </c>
      <c r="K6" s="5">
        <v>5</v>
      </c>
      <c r="L6" s="27">
        <v>5</v>
      </c>
      <c r="M6" s="5">
        <v>5</v>
      </c>
      <c r="N6" s="27">
        <v>5</v>
      </c>
      <c r="O6" s="5">
        <v>5</v>
      </c>
      <c r="P6" s="27">
        <v>5</v>
      </c>
      <c r="Q6" s="5">
        <v>5</v>
      </c>
      <c r="R6" s="27">
        <v>4</v>
      </c>
      <c r="S6" s="5">
        <v>5</v>
      </c>
      <c r="T6" s="27">
        <v>5</v>
      </c>
      <c r="U6" s="5">
        <v>6</v>
      </c>
      <c r="V6" s="27">
        <v>4</v>
      </c>
      <c r="W6" s="5">
        <v>6</v>
      </c>
      <c r="X6" s="27">
        <v>4</v>
      </c>
      <c r="Y6" s="5">
        <v>5</v>
      </c>
      <c r="Z6" s="27">
        <v>4</v>
      </c>
      <c r="AA6" s="5">
        <v>5</v>
      </c>
      <c r="AB6" s="27">
        <v>4</v>
      </c>
      <c r="AC6" s="5">
        <v>5</v>
      </c>
      <c r="AD6" s="27">
        <v>4</v>
      </c>
      <c r="AE6" s="30">
        <f t="shared" si="0"/>
        <v>5.2142857142857144</v>
      </c>
      <c r="AF6" s="33">
        <f t="shared" si="1"/>
        <v>4.4285714285714288</v>
      </c>
      <c r="AH6" s="5">
        <f>_xlfn.MODE.SNGL(C3:C14,E3:E14,G3:G14,I3:I14,K3:K14,M3:M14,O3:O14,Q3:Q14,S3:S14,U3:U14,W3:W14,Y3:Y14,AA3:AA14,AC3:AC14)</f>
        <v>5</v>
      </c>
      <c r="AI6" s="26">
        <f>_xlfn.MODE.SNGL(D3:D14,F3:F14,H3:H14,J3:J14,L3:L14,N3:N14,P3:P14,R3:R14,T3:T14,V3:V14,X3:X14,Z3:Z14,AB3:AB14,AD3:AD14)</f>
        <v>4</v>
      </c>
    </row>
    <row r="7" spans="2:35" x14ac:dyDescent="0.25">
      <c r="B7" s="3" t="s">
        <v>4</v>
      </c>
      <c r="C7" s="5">
        <v>6</v>
      </c>
      <c r="D7" s="27">
        <v>5</v>
      </c>
      <c r="E7" s="5">
        <v>6</v>
      </c>
      <c r="F7" s="27">
        <v>4</v>
      </c>
      <c r="G7" s="5">
        <v>6</v>
      </c>
      <c r="H7" s="27">
        <v>4</v>
      </c>
      <c r="I7" s="5">
        <v>6</v>
      </c>
      <c r="J7" s="27">
        <v>3</v>
      </c>
      <c r="K7" s="5">
        <v>6</v>
      </c>
      <c r="L7" s="27">
        <v>4</v>
      </c>
      <c r="M7" s="5">
        <v>6</v>
      </c>
      <c r="N7" s="27">
        <v>4</v>
      </c>
      <c r="O7" s="5">
        <v>7</v>
      </c>
      <c r="P7" s="27">
        <v>3</v>
      </c>
      <c r="Q7" s="5">
        <v>6</v>
      </c>
      <c r="R7" s="27">
        <v>4</v>
      </c>
      <c r="S7" s="5">
        <v>6</v>
      </c>
      <c r="T7" s="27">
        <v>4</v>
      </c>
      <c r="U7" s="5">
        <v>6</v>
      </c>
      <c r="V7" s="27">
        <v>3</v>
      </c>
      <c r="W7" s="5">
        <v>6</v>
      </c>
      <c r="X7" s="27">
        <v>3</v>
      </c>
      <c r="Y7" s="5">
        <v>6</v>
      </c>
      <c r="Z7" s="27">
        <v>4</v>
      </c>
      <c r="AA7" s="5">
        <v>4</v>
      </c>
      <c r="AB7" s="27">
        <v>4</v>
      </c>
      <c r="AC7" s="5">
        <v>5</v>
      </c>
      <c r="AD7" s="27">
        <v>4</v>
      </c>
      <c r="AE7" s="30">
        <f t="shared" si="0"/>
        <v>5.8571428571428568</v>
      </c>
      <c r="AF7" s="33">
        <f t="shared" si="1"/>
        <v>3.7857142857142856</v>
      </c>
    </row>
    <row r="8" spans="2:35" x14ac:dyDescent="0.25">
      <c r="B8" s="3" t="s">
        <v>34</v>
      </c>
      <c r="C8" s="5">
        <v>4</v>
      </c>
      <c r="D8" s="27">
        <v>4</v>
      </c>
      <c r="E8" s="5">
        <v>5</v>
      </c>
      <c r="F8" s="27">
        <v>5</v>
      </c>
      <c r="G8" s="5">
        <v>5</v>
      </c>
      <c r="H8" s="27">
        <v>5</v>
      </c>
      <c r="I8" s="5">
        <v>5</v>
      </c>
      <c r="J8" s="27">
        <v>4</v>
      </c>
      <c r="K8" s="5">
        <v>4</v>
      </c>
      <c r="L8" s="27">
        <v>5</v>
      </c>
      <c r="M8" s="5">
        <v>6</v>
      </c>
      <c r="N8" s="27">
        <v>3</v>
      </c>
      <c r="O8" s="5">
        <v>6</v>
      </c>
      <c r="P8" s="27">
        <v>3</v>
      </c>
      <c r="Q8" s="5">
        <v>6</v>
      </c>
      <c r="R8" s="27">
        <v>3</v>
      </c>
      <c r="S8" s="5">
        <v>6</v>
      </c>
      <c r="T8" s="27">
        <v>3</v>
      </c>
      <c r="U8" s="5">
        <v>5</v>
      </c>
      <c r="V8" s="27">
        <v>5</v>
      </c>
      <c r="W8" s="5">
        <v>5</v>
      </c>
      <c r="X8" s="27">
        <v>5</v>
      </c>
      <c r="Y8" s="5">
        <v>5</v>
      </c>
      <c r="Z8" s="27">
        <v>4</v>
      </c>
      <c r="AA8" s="5">
        <v>5</v>
      </c>
      <c r="AB8" s="27">
        <v>4</v>
      </c>
      <c r="AC8" s="5">
        <v>5</v>
      </c>
      <c r="AD8" s="27">
        <v>4</v>
      </c>
      <c r="AE8" s="30">
        <f t="shared" si="0"/>
        <v>5.1428571428571432</v>
      </c>
      <c r="AF8" s="33">
        <f t="shared" si="1"/>
        <v>4.0714285714285712</v>
      </c>
    </row>
    <row r="9" spans="2:35" x14ac:dyDescent="0.25">
      <c r="B9" s="3" t="s">
        <v>5</v>
      </c>
      <c r="C9" s="5">
        <v>6</v>
      </c>
      <c r="D9" s="27">
        <v>3</v>
      </c>
      <c r="E9" s="5">
        <v>6</v>
      </c>
      <c r="F9" s="27">
        <v>3</v>
      </c>
      <c r="G9" s="5">
        <v>6</v>
      </c>
      <c r="H9" s="27">
        <v>4</v>
      </c>
      <c r="I9" s="5">
        <v>6</v>
      </c>
      <c r="J9" s="27">
        <v>3</v>
      </c>
      <c r="K9" s="5">
        <v>6</v>
      </c>
      <c r="L9" s="27">
        <v>3</v>
      </c>
      <c r="M9" s="5">
        <v>7</v>
      </c>
      <c r="N9" s="27">
        <v>3</v>
      </c>
      <c r="O9" s="5">
        <v>7</v>
      </c>
      <c r="P9" s="27">
        <v>3</v>
      </c>
      <c r="Q9" s="5">
        <v>6</v>
      </c>
      <c r="R9" s="27">
        <v>3</v>
      </c>
      <c r="S9" s="5">
        <v>6</v>
      </c>
      <c r="T9" s="27">
        <v>4</v>
      </c>
      <c r="U9" s="5">
        <v>4</v>
      </c>
      <c r="V9" s="27">
        <v>4</v>
      </c>
      <c r="W9" s="5">
        <v>6</v>
      </c>
      <c r="X9" s="27">
        <v>4</v>
      </c>
      <c r="Y9" s="5">
        <v>6</v>
      </c>
      <c r="Z9" s="27">
        <v>4</v>
      </c>
      <c r="AA9" s="5">
        <v>6</v>
      </c>
      <c r="AB9" s="27">
        <v>4</v>
      </c>
      <c r="AC9" s="5">
        <v>6</v>
      </c>
      <c r="AD9" s="27">
        <v>5</v>
      </c>
      <c r="AE9" s="30">
        <f t="shared" si="0"/>
        <v>6</v>
      </c>
      <c r="AF9" s="33">
        <f t="shared" si="1"/>
        <v>3.5714285714285716</v>
      </c>
    </row>
    <row r="10" spans="2:35" x14ac:dyDescent="0.25">
      <c r="B10" s="3" t="s">
        <v>6</v>
      </c>
      <c r="C10" s="5">
        <v>5</v>
      </c>
      <c r="D10" s="27">
        <v>6</v>
      </c>
      <c r="E10" s="5">
        <v>5</v>
      </c>
      <c r="F10" s="27">
        <v>6</v>
      </c>
      <c r="G10" s="5">
        <v>4</v>
      </c>
      <c r="H10" s="27">
        <v>5</v>
      </c>
      <c r="I10" s="5">
        <v>3</v>
      </c>
      <c r="J10" s="27">
        <v>6</v>
      </c>
      <c r="K10" s="5">
        <v>3</v>
      </c>
      <c r="L10" s="27">
        <v>6</v>
      </c>
      <c r="M10" s="5">
        <v>3</v>
      </c>
      <c r="N10" s="27">
        <v>7</v>
      </c>
      <c r="O10" s="5">
        <v>3</v>
      </c>
      <c r="P10" s="27">
        <v>6</v>
      </c>
      <c r="Q10" s="5">
        <v>3</v>
      </c>
      <c r="R10" s="27">
        <v>5</v>
      </c>
      <c r="S10" s="5">
        <v>3</v>
      </c>
      <c r="T10" s="27">
        <v>5</v>
      </c>
      <c r="U10" s="5">
        <v>3</v>
      </c>
      <c r="V10" s="27">
        <v>4</v>
      </c>
      <c r="W10" s="5">
        <v>3</v>
      </c>
      <c r="X10" s="27">
        <v>4</v>
      </c>
      <c r="Y10" s="5">
        <v>3</v>
      </c>
      <c r="Z10" s="27">
        <v>4</v>
      </c>
      <c r="AA10" s="5">
        <v>3</v>
      </c>
      <c r="AB10" s="27">
        <v>4</v>
      </c>
      <c r="AC10" s="5">
        <v>3</v>
      </c>
      <c r="AD10" s="27">
        <v>4</v>
      </c>
      <c r="AE10" s="30">
        <f t="shared" si="0"/>
        <v>3.3571428571428572</v>
      </c>
      <c r="AF10" s="33">
        <f t="shared" si="1"/>
        <v>5.1428571428571432</v>
      </c>
    </row>
    <row r="11" spans="2:35" x14ac:dyDescent="0.25">
      <c r="B11" s="3" t="s">
        <v>7</v>
      </c>
      <c r="C11" s="5">
        <v>6</v>
      </c>
      <c r="D11" s="27">
        <v>5</v>
      </c>
      <c r="E11" s="5">
        <v>6</v>
      </c>
      <c r="F11" s="27">
        <v>5</v>
      </c>
      <c r="G11" s="5">
        <v>6</v>
      </c>
      <c r="H11" s="27">
        <v>5</v>
      </c>
      <c r="I11" s="5">
        <v>6</v>
      </c>
      <c r="J11" s="27">
        <v>5</v>
      </c>
      <c r="K11" s="5">
        <v>7</v>
      </c>
      <c r="L11" s="27">
        <v>4</v>
      </c>
      <c r="M11" s="5">
        <v>6</v>
      </c>
      <c r="N11" s="27">
        <v>4</v>
      </c>
      <c r="O11" s="5">
        <v>6</v>
      </c>
      <c r="P11" s="27">
        <v>5</v>
      </c>
      <c r="Q11" s="5">
        <v>5</v>
      </c>
      <c r="R11" s="27">
        <v>6</v>
      </c>
      <c r="S11" s="5">
        <v>5</v>
      </c>
      <c r="T11" s="27">
        <v>5</v>
      </c>
      <c r="U11" s="5">
        <v>5</v>
      </c>
      <c r="V11" s="27">
        <v>5</v>
      </c>
      <c r="W11" s="5">
        <v>4</v>
      </c>
      <c r="X11" s="27">
        <v>4</v>
      </c>
      <c r="Y11" s="5">
        <v>5</v>
      </c>
      <c r="Z11" s="27">
        <v>4</v>
      </c>
      <c r="AA11" s="5">
        <v>6</v>
      </c>
      <c r="AB11" s="27">
        <v>3</v>
      </c>
      <c r="AC11" s="5">
        <v>5</v>
      </c>
      <c r="AD11" s="27">
        <v>4</v>
      </c>
      <c r="AE11" s="30">
        <f t="shared" si="0"/>
        <v>5.5714285714285712</v>
      </c>
      <c r="AF11" s="33">
        <f t="shared" si="1"/>
        <v>4.5714285714285712</v>
      </c>
    </row>
    <row r="12" spans="2:35" x14ac:dyDescent="0.25">
      <c r="B12" s="3" t="s">
        <v>8</v>
      </c>
      <c r="C12" s="5">
        <v>5</v>
      </c>
      <c r="D12" s="27">
        <v>4</v>
      </c>
      <c r="E12" s="5">
        <v>5</v>
      </c>
      <c r="F12" s="27">
        <v>5</v>
      </c>
      <c r="G12" s="5">
        <v>5</v>
      </c>
      <c r="H12" s="27">
        <v>4</v>
      </c>
      <c r="I12" s="5">
        <v>5</v>
      </c>
      <c r="J12" s="27">
        <v>4</v>
      </c>
      <c r="K12" s="5">
        <v>4</v>
      </c>
      <c r="L12" s="27">
        <v>5</v>
      </c>
      <c r="M12" s="5">
        <v>4</v>
      </c>
      <c r="N12" s="27">
        <v>5</v>
      </c>
      <c r="O12" s="5">
        <v>4</v>
      </c>
      <c r="P12" s="27">
        <v>4</v>
      </c>
      <c r="Q12" s="5">
        <v>4</v>
      </c>
      <c r="R12" s="27">
        <v>4</v>
      </c>
      <c r="S12" s="5">
        <v>6</v>
      </c>
      <c r="T12" s="27">
        <v>3</v>
      </c>
      <c r="U12" s="5">
        <v>5</v>
      </c>
      <c r="V12" s="27">
        <v>4</v>
      </c>
      <c r="W12" s="5">
        <v>4</v>
      </c>
      <c r="X12" s="27">
        <v>5</v>
      </c>
      <c r="Y12" s="5">
        <v>4</v>
      </c>
      <c r="Z12" s="27">
        <v>4</v>
      </c>
      <c r="AA12" s="5">
        <v>5</v>
      </c>
      <c r="AB12" s="27">
        <v>4</v>
      </c>
      <c r="AC12" s="5">
        <v>4</v>
      </c>
      <c r="AD12" s="27">
        <v>5</v>
      </c>
      <c r="AE12" s="30">
        <f t="shared" si="0"/>
        <v>4.5714285714285712</v>
      </c>
      <c r="AF12" s="33">
        <f t="shared" si="1"/>
        <v>4.2857142857142856</v>
      </c>
    </row>
    <row r="13" spans="2:35" x14ac:dyDescent="0.25">
      <c r="B13" s="3" t="s">
        <v>9</v>
      </c>
      <c r="C13" s="5">
        <v>6</v>
      </c>
      <c r="D13" s="27">
        <v>4</v>
      </c>
      <c r="E13" s="5">
        <v>6</v>
      </c>
      <c r="F13" s="27">
        <v>4</v>
      </c>
      <c r="G13" s="5">
        <v>6</v>
      </c>
      <c r="H13" s="27">
        <v>4</v>
      </c>
      <c r="I13" s="5">
        <v>6</v>
      </c>
      <c r="J13" s="27">
        <v>4</v>
      </c>
      <c r="K13" s="5">
        <v>4</v>
      </c>
      <c r="L13" s="27">
        <v>5</v>
      </c>
      <c r="M13" s="5">
        <v>5</v>
      </c>
      <c r="N13" s="27">
        <v>5</v>
      </c>
      <c r="O13" s="5">
        <v>5</v>
      </c>
      <c r="P13" s="27">
        <v>5</v>
      </c>
      <c r="Q13" s="5">
        <v>5</v>
      </c>
      <c r="R13" s="27">
        <v>4</v>
      </c>
      <c r="S13" s="5">
        <v>4</v>
      </c>
      <c r="T13" s="27">
        <v>4</v>
      </c>
      <c r="U13" s="5">
        <v>4</v>
      </c>
      <c r="V13" s="27">
        <v>4</v>
      </c>
      <c r="W13" s="5">
        <v>4</v>
      </c>
      <c r="X13" s="27">
        <v>4</v>
      </c>
      <c r="Y13" s="5">
        <v>4</v>
      </c>
      <c r="Z13" s="27">
        <v>4</v>
      </c>
      <c r="AA13" s="5">
        <v>4</v>
      </c>
      <c r="AB13" s="27">
        <v>4</v>
      </c>
      <c r="AC13" s="5">
        <v>3</v>
      </c>
      <c r="AD13" s="27">
        <v>5</v>
      </c>
      <c r="AE13" s="30">
        <f t="shared" si="0"/>
        <v>4.7142857142857144</v>
      </c>
      <c r="AF13" s="33">
        <f t="shared" si="1"/>
        <v>4.2857142857142856</v>
      </c>
    </row>
    <row r="14" spans="2:35" ht="15.75" thickBot="1" x14ac:dyDescent="0.3">
      <c r="B14" s="3" t="s">
        <v>10</v>
      </c>
      <c r="C14" s="5">
        <v>4</v>
      </c>
      <c r="D14" s="27">
        <v>5</v>
      </c>
      <c r="E14" s="5">
        <v>4</v>
      </c>
      <c r="F14" s="27">
        <v>5</v>
      </c>
      <c r="G14" s="5">
        <v>5</v>
      </c>
      <c r="H14" s="27">
        <v>4</v>
      </c>
      <c r="I14" s="5">
        <v>5</v>
      </c>
      <c r="J14" s="27">
        <v>4</v>
      </c>
      <c r="K14" s="5">
        <v>5</v>
      </c>
      <c r="L14" s="27">
        <v>4</v>
      </c>
      <c r="M14" s="5">
        <v>5</v>
      </c>
      <c r="N14" s="27">
        <v>4</v>
      </c>
      <c r="O14" s="5">
        <v>4</v>
      </c>
      <c r="P14" s="27">
        <v>5</v>
      </c>
      <c r="Q14" s="5">
        <v>4</v>
      </c>
      <c r="R14" s="27">
        <v>5</v>
      </c>
      <c r="S14" s="5">
        <v>4</v>
      </c>
      <c r="T14" s="27">
        <v>5</v>
      </c>
      <c r="U14" s="5">
        <v>4</v>
      </c>
      <c r="V14" s="27">
        <v>5</v>
      </c>
      <c r="W14" s="5">
        <v>3</v>
      </c>
      <c r="X14" s="27">
        <v>5</v>
      </c>
      <c r="Y14" s="5">
        <v>5</v>
      </c>
      <c r="Z14" s="27">
        <v>4</v>
      </c>
      <c r="AA14" s="5">
        <v>5</v>
      </c>
      <c r="AB14" s="27">
        <v>4</v>
      </c>
      <c r="AC14" s="5">
        <v>5</v>
      </c>
      <c r="AD14" s="27">
        <v>4</v>
      </c>
      <c r="AE14" s="30">
        <f t="shared" si="0"/>
        <v>4.4285714285714288</v>
      </c>
      <c r="AF14" s="33">
        <f t="shared" si="1"/>
        <v>4.5</v>
      </c>
    </row>
    <row r="15" spans="2:35" ht="15.75" thickBot="1" x14ac:dyDescent="0.3">
      <c r="B15" s="4" t="s">
        <v>11</v>
      </c>
      <c r="C15" s="28">
        <f>AVERAGE(C3:C14)</f>
        <v>5.25</v>
      </c>
      <c r="D15" s="29">
        <f t="shared" ref="D15" si="2">AVERAGE(D3:D14)</f>
        <v>4.333333333333333</v>
      </c>
      <c r="E15" s="28">
        <f>AVERAGE(E3:E14)</f>
        <v>5.166666666666667</v>
      </c>
      <c r="F15" s="29">
        <f t="shared" ref="F15:AD15" si="3">AVERAGE(F3:F14)</f>
        <v>4.583333333333333</v>
      </c>
      <c r="G15" s="28">
        <f t="shared" si="3"/>
        <v>5.25</v>
      </c>
      <c r="H15" s="29">
        <f t="shared" si="3"/>
        <v>4.25</v>
      </c>
      <c r="I15" s="28">
        <f t="shared" si="3"/>
        <v>5.166666666666667</v>
      </c>
      <c r="J15" s="29">
        <f t="shared" si="3"/>
        <v>4.166666666666667</v>
      </c>
      <c r="K15" s="28">
        <f t="shared" si="3"/>
        <v>5</v>
      </c>
      <c r="L15" s="29">
        <f t="shared" si="3"/>
        <v>4.333333333333333</v>
      </c>
      <c r="M15" s="28">
        <f t="shared" si="3"/>
        <v>5.166666666666667</v>
      </c>
      <c r="N15" s="29">
        <f t="shared" si="3"/>
        <v>4.333333333333333</v>
      </c>
      <c r="O15" s="28">
        <f t="shared" si="3"/>
        <v>5.166666666666667</v>
      </c>
      <c r="P15" s="29">
        <f t="shared" si="3"/>
        <v>4.25</v>
      </c>
      <c r="Q15" s="28">
        <f t="shared" si="3"/>
        <v>4.916666666666667</v>
      </c>
      <c r="R15" s="29">
        <f t="shared" si="3"/>
        <v>4.166666666666667</v>
      </c>
      <c r="S15" s="28">
        <f t="shared" si="3"/>
        <v>5</v>
      </c>
      <c r="T15" s="29">
        <f t="shared" si="3"/>
        <v>4.333333333333333</v>
      </c>
      <c r="U15" s="28">
        <f t="shared" si="3"/>
        <v>4.75</v>
      </c>
      <c r="V15" s="29">
        <f t="shared" si="3"/>
        <v>4.25</v>
      </c>
      <c r="W15" s="28">
        <f t="shared" si="3"/>
        <v>4.666666666666667</v>
      </c>
      <c r="X15" s="29">
        <f t="shared" si="3"/>
        <v>4.166666666666667</v>
      </c>
      <c r="Y15" s="28">
        <f t="shared" si="3"/>
        <v>4.833333333333333</v>
      </c>
      <c r="Z15" s="29">
        <f t="shared" si="3"/>
        <v>4</v>
      </c>
      <c r="AA15" s="28">
        <f t="shared" si="3"/>
        <v>4.75</v>
      </c>
      <c r="AB15" s="29">
        <f t="shared" si="3"/>
        <v>3.9166666666666665</v>
      </c>
      <c r="AC15" s="28">
        <f t="shared" si="3"/>
        <v>4.583333333333333</v>
      </c>
      <c r="AD15" s="29">
        <f t="shared" si="3"/>
        <v>4.25</v>
      </c>
      <c r="AE15" s="31">
        <f>AVERAGE(C15,E15,G15,I15,K15,M15,O15,Q15,S15,U15,W15,Y15,AA15,AC15)</f>
        <v>4.9761904761904763</v>
      </c>
      <c r="AF15" s="34">
        <f>AVERAGE(D15,F15,H15,J15,L15,N15,P15,R15,T15,V15,X15,Z15,AB15,AD15)</f>
        <v>4.2380952380952381</v>
      </c>
    </row>
    <row r="16" spans="2:35" ht="15.75" thickBot="1" x14ac:dyDescent="0.3">
      <c r="B16" s="4" t="s">
        <v>12</v>
      </c>
      <c r="C16" s="28">
        <f>SUM(C3:C14)</f>
        <v>63</v>
      </c>
      <c r="D16" s="29">
        <f t="shared" ref="D16" si="4">SUM(D3:D14)</f>
        <v>52</v>
      </c>
      <c r="E16" s="28">
        <f>SUM(E3:E14)</f>
        <v>62</v>
      </c>
      <c r="F16" s="29">
        <f t="shared" ref="F16:AD16" si="5">SUM(F3:F14)</f>
        <v>55</v>
      </c>
      <c r="G16" s="28">
        <f t="shared" si="5"/>
        <v>63</v>
      </c>
      <c r="H16" s="29">
        <f t="shared" si="5"/>
        <v>51</v>
      </c>
      <c r="I16" s="28">
        <f t="shared" si="5"/>
        <v>62</v>
      </c>
      <c r="J16" s="29">
        <f t="shared" si="5"/>
        <v>50</v>
      </c>
      <c r="K16" s="28">
        <f t="shared" si="5"/>
        <v>60</v>
      </c>
      <c r="L16" s="29">
        <f t="shared" si="5"/>
        <v>52</v>
      </c>
      <c r="M16" s="28">
        <f t="shared" si="5"/>
        <v>62</v>
      </c>
      <c r="N16" s="29">
        <f t="shared" si="5"/>
        <v>52</v>
      </c>
      <c r="O16" s="28">
        <f t="shared" si="5"/>
        <v>62</v>
      </c>
      <c r="P16" s="29">
        <f t="shared" si="5"/>
        <v>51</v>
      </c>
      <c r="Q16" s="28">
        <f t="shared" si="5"/>
        <v>59</v>
      </c>
      <c r="R16" s="29">
        <f t="shared" si="5"/>
        <v>50</v>
      </c>
      <c r="S16" s="28">
        <f t="shared" si="5"/>
        <v>60</v>
      </c>
      <c r="T16" s="29">
        <f t="shared" si="5"/>
        <v>52</v>
      </c>
      <c r="U16" s="28">
        <f t="shared" si="5"/>
        <v>57</v>
      </c>
      <c r="V16" s="29">
        <f t="shared" si="5"/>
        <v>51</v>
      </c>
      <c r="W16" s="28">
        <f t="shared" si="5"/>
        <v>56</v>
      </c>
      <c r="X16" s="29">
        <f t="shared" si="5"/>
        <v>50</v>
      </c>
      <c r="Y16" s="28">
        <f t="shared" si="5"/>
        <v>58</v>
      </c>
      <c r="Z16" s="29">
        <f t="shared" si="5"/>
        <v>48</v>
      </c>
      <c r="AA16" s="28">
        <f t="shared" si="5"/>
        <v>57</v>
      </c>
      <c r="AB16" s="29">
        <f t="shared" si="5"/>
        <v>47</v>
      </c>
      <c r="AC16" s="28">
        <f t="shared" si="5"/>
        <v>55</v>
      </c>
      <c r="AD16" s="29">
        <f t="shared" si="5"/>
        <v>51</v>
      </c>
      <c r="AE16" s="32">
        <f>AVERAGE(C16,E16,G16,I16,K16,M16,O16,Q16,S16,U16,W16,Y16,AA16,AC16)</f>
        <v>59.714285714285715</v>
      </c>
      <c r="AF16" s="35">
        <f>AVERAGE(D16,F16,H16,J16,L16,N16,P16,R16,T16,V16,X16,Z16,AB16,AD16)</f>
        <v>50.857142857142854</v>
      </c>
    </row>
    <row r="18" spans="5:32" x14ac:dyDescent="0.25">
      <c r="E18" s="3"/>
      <c r="H18" s="3"/>
      <c r="K18" s="3"/>
      <c r="N18" s="3"/>
      <c r="Q18" s="3"/>
      <c r="T18" s="3"/>
      <c r="W18" s="3"/>
      <c r="Z18" s="3"/>
      <c r="AC18" s="3"/>
      <c r="AF18" s="3"/>
    </row>
  </sheetData>
  <mergeCells count="16">
    <mergeCell ref="C2:D2"/>
    <mergeCell ref="AH5:AI5"/>
    <mergeCell ref="AC2:AD2"/>
    <mergeCell ref="AE2:AF2"/>
    <mergeCell ref="Q2:R2"/>
    <mergeCell ref="S2:T2"/>
    <mergeCell ref="U2:V2"/>
    <mergeCell ref="W2:X2"/>
    <mergeCell ref="Y2:Z2"/>
    <mergeCell ref="AA2:AB2"/>
    <mergeCell ref="O2:P2"/>
    <mergeCell ref="E2:F2"/>
    <mergeCell ref="G2:H2"/>
    <mergeCell ref="I2:J2"/>
    <mergeCell ref="K2:L2"/>
    <mergeCell ref="M2:N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CB089F-2345-4F06-8721-54FDC6411EAE}">
  <sheetPr>
    <tabColor rgb="FF92D050"/>
  </sheetPr>
  <dimension ref="B2:AI16"/>
  <sheetViews>
    <sheetView showGridLines="0" workbookViewId="0">
      <selection activeCell="S24" sqref="S24"/>
    </sheetView>
  </sheetViews>
  <sheetFormatPr defaultRowHeight="15" x14ac:dyDescent="0.25"/>
  <cols>
    <col min="2" max="2" width="9.140625" style="3"/>
    <col min="3" max="32" width="4.28515625" customWidth="1"/>
    <col min="34" max="35" width="4.28515625" style="11" customWidth="1"/>
  </cols>
  <sheetData>
    <row r="2" spans="2:35" s="1" customFormat="1" x14ac:dyDescent="0.25">
      <c r="B2" s="2"/>
      <c r="C2" s="38" t="s">
        <v>40</v>
      </c>
      <c r="D2" s="38"/>
      <c r="E2" s="38" t="s">
        <v>13</v>
      </c>
      <c r="F2" s="38"/>
      <c r="G2" s="38" t="s">
        <v>14</v>
      </c>
      <c r="H2" s="38"/>
      <c r="I2" s="38" t="s">
        <v>15</v>
      </c>
      <c r="J2" s="38"/>
      <c r="K2" s="38" t="s">
        <v>16</v>
      </c>
      <c r="L2" s="38"/>
      <c r="M2" s="38" t="s">
        <v>17</v>
      </c>
      <c r="N2" s="38"/>
      <c r="O2" s="38" t="s">
        <v>18</v>
      </c>
      <c r="P2" s="38"/>
      <c r="Q2" s="38" t="s">
        <v>19</v>
      </c>
      <c r="R2" s="38"/>
      <c r="S2" s="38" t="s">
        <v>20</v>
      </c>
      <c r="T2" s="38"/>
      <c r="U2" s="38" t="s">
        <v>21</v>
      </c>
      <c r="V2" s="38"/>
      <c r="W2" s="38" t="s">
        <v>22</v>
      </c>
      <c r="X2" s="38"/>
      <c r="Y2" s="38" t="s">
        <v>23</v>
      </c>
      <c r="Z2" s="38"/>
      <c r="AA2" s="38" t="s">
        <v>24</v>
      </c>
      <c r="AB2" s="38"/>
      <c r="AC2" s="38" t="s">
        <v>25</v>
      </c>
      <c r="AD2" s="38"/>
      <c r="AE2" s="40" t="s">
        <v>26</v>
      </c>
      <c r="AF2" s="40"/>
      <c r="AH2" s="2"/>
      <c r="AI2" s="2"/>
    </row>
    <row r="3" spans="2:35" x14ac:dyDescent="0.25">
      <c r="B3" s="3" t="s">
        <v>0</v>
      </c>
      <c r="C3" s="5">
        <v>5</v>
      </c>
      <c r="D3" s="27">
        <v>5</v>
      </c>
      <c r="E3" s="5">
        <v>4</v>
      </c>
      <c r="F3" s="27">
        <v>5</v>
      </c>
      <c r="G3" s="5">
        <v>5</v>
      </c>
      <c r="H3" s="27">
        <v>5</v>
      </c>
      <c r="I3" s="5">
        <v>5</v>
      </c>
      <c r="J3" s="27">
        <v>5</v>
      </c>
      <c r="K3" s="5">
        <v>5</v>
      </c>
      <c r="L3" s="27">
        <v>4</v>
      </c>
      <c r="M3" s="5">
        <v>5</v>
      </c>
      <c r="N3" s="27">
        <v>5</v>
      </c>
      <c r="O3" s="5">
        <v>5</v>
      </c>
      <c r="P3" s="27">
        <v>5</v>
      </c>
      <c r="Q3" s="5">
        <v>5</v>
      </c>
      <c r="R3" s="27">
        <v>4</v>
      </c>
      <c r="S3" s="5">
        <v>5</v>
      </c>
      <c r="T3" s="27">
        <v>5</v>
      </c>
      <c r="U3" s="5">
        <v>6</v>
      </c>
      <c r="V3" s="27">
        <v>4</v>
      </c>
      <c r="W3" s="5">
        <v>4</v>
      </c>
      <c r="X3" s="27">
        <v>5</v>
      </c>
      <c r="Y3" s="5">
        <v>4</v>
      </c>
      <c r="Z3" s="27">
        <v>4</v>
      </c>
      <c r="AA3" s="5">
        <v>4</v>
      </c>
      <c r="AB3" s="27">
        <v>4</v>
      </c>
      <c r="AC3" s="5">
        <v>4</v>
      </c>
      <c r="AD3" s="27">
        <v>4</v>
      </c>
      <c r="AE3" s="30">
        <f>AVERAGE(C3,E3,G3,I3,K3,M3,O3,Q3,S3,U3,W3,Y3,AA3,AC3)</f>
        <v>4.7142857142857144</v>
      </c>
      <c r="AF3" s="33">
        <f>AVERAGE(D3,F3,H3,J3,L3,N3,P3,R3,T3,V3,X3,Z3,AB3,AD3)</f>
        <v>4.5714285714285712</v>
      </c>
    </row>
    <row r="4" spans="2:35" x14ac:dyDescent="0.25">
      <c r="B4" s="3" t="s">
        <v>1</v>
      </c>
      <c r="C4" s="5">
        <v>4</v>
      </c>
      <c r="D4" s="27">
        <v>6</v>
      </c>
      <c r="E4" s="5">
        <v>3</v>
      </c>
      <c r="F4" s="27">
        <v>7</v>
      </c>
      <c r="G4" s="5">
        <v>4</v>
      </c>
      <c r="H4" s="27">
        <v>6</v>
      </c>
      <c r="I4" s="5">
        <v>3</v>
      </c>
      <c r="J4" s="27">
        <v>7</v>
      </c>
      <c r="K4" s="5">
        <v>3</v>
      </c>
      <c r="L4" s="27">
        <v>7</v>
      </c>
      <c r="M4" s="5">
        <v>4</v>
      </c>
      <c r="N4" s="27">
        <v>6</v>
      </c>
      <c r="O4" s="5">
        <v>4</v>
      </c>
      <c r="P4" s="27">
        <v>5</v>
      </c>
      <c r="Q4" s="5">
        <v>4</v>
      </c>
      <c r="R4" s="27">
        <v>4</v>
      </c>
      <c r="S4" s="5">
        <v>4</v>
      </c>
      <c r="T4" s="27">
        <v>5</v>
      </c>
      <c r="U4" s="5">
        <v>4</v>
      </c>
      <c r="V4" s="27">
        <v>4</v>
      </c>
      <c r="W4" s="5">
        <v>4</v>
      </c>
      <c r="X4" s="27">
        <v>5</v>
      </c>
      <c r="Y4" s="5">
        <v>4</v>
      </c>
      <c r="Z4" s="27">
        <v>5</v>
      </c>
      <c r="AA4" s="5">
        <v>4</v>
      </c>
      <c r="AB4" s="27">
        <v>5</v>
      </c>
      <c r="AC4" s="5">
        <v>4</v>
      </c>
      <c r="AD4" s="27">
        <v>6</v>
      </c>
      <c r="AE4" s="30">
        <f t="shared" ref="AE4:AF14" si="0">AVERAGE(C4,E4,G4,I4,K4,M4,O4,Q4,S4,U4,W4,Y4,AA4,AC4)</f>
        <v>3.7857142857142856</v>
      </c>
      <c r="AF4" s="33">
        <f t="shared" si="0"/>
        <v>5.5714285714285712</v>
      </c>
    </row>
    <row r="5" spans="2:35" x14ac:dyDescent="0.25">
      <c r="B5" s="3" t="s">
        <v>3</v>
      </c>
      <c r="C5" s="5">
        <v>5</v>
      </c>
      <c r="D5" s="27">
        <v>5</v>
      </c>
      <c r="E5" s="5">
        <v>5</v>
      </c>
      <c r="F5" s="27">
        <v>5</v>
      </c>
      <c r="G5" s="5">
        <v>5</v>
      </c>
      <c r="H5" s="27">
        <v>5</v>
      </c>
      <c r="I5" s="5">
        <v>6</v>
      </c>
      <c r="J5" s="27">
        <v>4</v>
      </c>
      <c r="K5" s="5">
        <v>6</v>
      </c>
      <c r="L5" s="27">
        <v>4</v>
      </c>
      <c r="M5" s="5">
        <v>6</v>
      </c>
      <c r="N5" s="27">
        <v>4</v>
      </c>
      <c r="O5" s="5">
        <v>6</v>
      </c>
      <c r="P5" s="27">
        <v>4</v>
      </c>
      <c r="Q5" s="5">
        <v>6</v>
      </c>
      <c r="R5" s="27">
        <v>4</v>
      </c>
      <c r="S5" s="5">
        <v>5</v>
      </c>
      <c r="T5" s="27">
        <v>5</v>
      </c>
      <c r="U5" s="5">
        <v>5</v>
      </c>
      <c r="V5" s="27">
        <v>5</v>
      </c>
      <c r="W5" s="5">
        <v>5</v>
      </c>
      <c r="X5" s="27">
        <v>5</v>
      </c>
      <c r="Y5" s="5">
        <v>5</v>
      </c>
      <c r="Z5" s="27">
        <v>5</v>
      </c>
      <c r="AA5" s="5">
        <v>6</v>
      </c>
      <c r="AB5" s="27">
        <v>3</v>
      </c>
      <c r="AC5" s="5">
        <v>6</v>
      </c>
      <c r="AD5" s="27">
        <v>3</v>
      </c>
      <c r="AE5" s="30">
        <f t="shared" si="0"/>
        <v>5.5</v>
      </c>
      <c r="AF5" s="33">
        <f t="shared" si="0"/>
        <v>4.3571428571428568</v>
      </c>
      <c r="AH5" s="41" t="s">
        <v>38</v>
      </c>
      <c r="AI5" s="41"/>
    </row>
    <row r="6" spans="2:35" x14ac:dyDescent="0.25">
      <c r="B6" s="3" t="s">
        <v>8</v>
      </c>
      <c r="C6" s="5">
        <v>5</v>
      </c>
      <c r="D6" s="27">
        <v>4</v>
      </c>
      <c r="E6" s="5">
        <v>5</v>
      </c>
      <c r="F6" s="27">
        <v>4</v>
      </c>
      <c r="G6" s="5">
        <v>5</v>
      </c>
      <c r="H6" s="27">
        <v>4</v>
      </c>
      <c r="I6" s="5">
        <v>4</v>
      </c>
      <c r="J6" s="27">
        <v>5</v>
      </c>
      <c r="K6" s="5">
        <v>4</v>
      </c>
      <c r="L6" s="27">
        <v>4</v>
      </c>
      <c r="M6" s="5">
        <v>4</v>
      </c>
      <c r="N6" s="27">
        <v>4</v>
      </c>
      <c r="O6" s="5">
        <v>3</v>
      </c>
      <c r="P6" s="27">
        <v>4</v>
      </c>
      <c r="Q6" s="5">
        <v>4</v>
      </c>
      <c r="R6" s="27">
        <v>4</v>
      </c>
      <c r="S6" s="5">
        <v>4</v>
      </c>
      <c r="T6" s="27">
        <v>4</v>
      </c>
      <c r="U6" s="5">
        <v>3</v>
      </c>
      <c r="V6" s="27">
        <v>5</v>
      </c>
      <c r="W6" s="5">
        <v>4</v>
      </c>
      <c r="X6" s="27">
        <v>7</v>
      </c>
      <c r="Y6" s="5">
        <v>4</v>
      </c>
      <c r="Z6" s="27">
        <v>6</v>
      </c>
      <c r="AA6" s="5">
        <v>4</v>
      </c>
      <c r="AB6" s="27">
        <v>6</v>
      </c>
      <c r="AC6" s="5">
        <v>5</v>
      </c>
      <c r="AD6" s="27">
        <v>5</v>
      </c>
      <c r="AE6" s="30">
        <f t="shared" si="0"/>
        <v>4.1428571428571432</v>
      </c>
      <c r="AF6" s="33">
        <f t="shared" si="0"/>
        <v>4.7142857142857144</v>
      </c>
      <c r="AH6" s="5">
        <f>_xlfn.MODE.SNGL(C3:C14,E3:E14,G3:G14,I3:I14,K3:K14,M3:M14,O3:O14,Q3:Q14,S3:S14,U3:U14,W3:W14,Y3:Y14,AA3:AA14,AC3:AC14)</f>
        <v>5</v>
      </c>
      <c r="AI6" s="26">
        <f>_xlfn.MODE.SNGL(D3:D14,F3:F14,H3:H14,J3:J14,L3:L14,N3:N14,P3:P14,R3:R14,T3:T14,V3:V14,X3:X14,Z3:Z14,AB3:AB14,AD3:AD14)</f>
        <v>4</v>
      </c>
    </row>
    <row r="7" spans="2:35" x14ac:dyDescent="0.25">
      <c r="B7" s="3" t="s">
        <v>9</v>
      </c>
      <c r="C7" s="5">
        <v>6</v>
      </c>
      <c r="D7" s="27">
        <v>5</v>
      </c>
      <c r="E7" s="5">
        <v>5</v>
      </c>
      <c r="F7" s="27">
        <v>5</v>
      </c>
      <c r="G7" s="5">
        <v>5</v>
      </c>
      <c r="H7" s="27">
        <v>5</v>
      </c>
      <c r="I7" s="5">
        <v>5</v>
      </c>
      <c r="J7" s="27">
        <v>4</v>
      </c>
      <c r="K7" s="5">
        <v>5</v>
      </c>
      <c r="L7" s="27">
        <v>4</v>
      </c>
      <c r="M7" s="5">
        <v>5</v>
      </c>
      <c r="N7" s="27">
        <v>4</v>
      </c>
      <c r="O7" s="5">
        <v>5</v>
      </c>
      <c r="P7" s="27">
        <v>3</v>
      </c>
      <c r="Q7" s="5">
        <v>5</v>
      </c>
      <c r="R7" s="27">
        <v>4</v>
      </c>
      <c r="S7" s="5">
        <v>5</v>
      </c>
      <c r="T7" s="27">
        <v>3</v>
      </c>
      <c r="U7" s="5">
        <v>5</v>
      </c>
      <c r="V7" s="27">
        <v>4</v>
      </c>
      <c r="W7" s="5">
        <v>5</v>
      </c>
      <c r="X7" s="27">
        <v>4</v>
      </c>
      <c r="Y7" s="5">
        <v>5</v>
      </c>
      <c r="Z7" s="27">
        <v>4</v>
      </c>
      <c r="AA7" s="5">
        <v>5</v>
      </c>
      <c r="AB7" s="27">
        <v>4</v>
      </c>
      <c r="AC7" s="5">
        <v>5</v>
      </c>
      <c r="AD7" s="27">
        <v>3</v>
      </c>
      <c r="AE7" s="30">
        <f t="shared" si="0"/>
        <v>5.0714285714285712</v>
      </c>
      <c r="AF7" s="33">
        <f t="shared" si="0"/>
        <v>4</v>
      </c>
    </row>
    <row r="8" spans="2:35" x14ac:dyDescent="0.25">
      <c r="B8" s="3" t="s">
        <v>6</v>
      </c>
      <c r="C8" s="5">
        <v>4</v>
      </c>
      <c r="D8" s="27">
        <v>4</v>
      </c>
      <c r="E8" s="5">
        <v>4</v>
      </c>
      <c r="F8" s="27">
        <v>4</v>
      </c>
      <c r="G8" s="5">
        <v>4</v>
      </c>
      <c r="H8" s="27">
        <v>4</v>
      </c>
      <c r="I8" s="5">
        <v>4</v>
      </c>
      <c r="J8" s="27">
        <v>4</v>
      </c>
      <c r="K8" s="5">
        <v>5</v>
      </c>
      <c r="L8" s="27">
        <v>4</v>
      </c>
      <c r="M8" s="5">
        <v>5</v>
      </c>
      <c r="N8" s="27">
        <v>4</v>
      </c>
      <c r="O8" s="5">
        <v>5</v>
      </c>
      <c r="P8" s="27">
        <v>3</v>
      </c>
      <c r="Q8" s="5">
        <v>5</v>
      </c>
      <c r="R8" s="27">
        <v>3</v>
      </c>
      <c r="S8" s="5">
        <v>5</v>
      </c>
      <c r="T8" s="27">
        <v>3</v>
      </c>
      <c r="U8" s="5">
        <v>5</v>
      </c>
      <c r="V8" s="27">
        <v>3</v>
      </c>
      <c r="W8" s="5">
        <v>5</v>
      </c>
      <c r="X8" s="27">
        <v>3</v>
      </c>
      <c r="Y8" s="5">
        <v>5</v>
      </c>
      <c r="Z8" s="27">
        <v>3</v>
      </c>
      <c r="AA8" s="5">
        <v>5</v>
      </c>
      <c r="AB8" s="27">
        <v>3</v>
      </c>
      <c r="AC8" s="5">
        <v>5</v>
      </c>
      <c r="AD8" s="27">
        <v>3</v>
      </c>
      <c r="AE8" s="30">
        <f t="shared" si="0"/>
        <v>4.7142857142857144</v>
      </c>
      <c r="AF8" s="33">
        <f t="shared" si="0"/>
        <v>3.4285714285714284</v>
      </c>
    </row>
    <row r="9" spans="2:35" x14ac:dyDescent="0.25">
      <c r="B9" s="3" t="s">
        <v>2</v>
      </c>
      <c r="C9" s="5">
        <v>4</v>
      </c>
      <c r="D9" s="27">
        <v>4</v>
      </c>
      <c r="E9" s="5">
        <v>4</v>
      </c>
      <c r="F9" s="27">
        <v>4</v>
      </c>
      <c r="G9" s="5">
        <v>4</v>
      </c>
      <c r="H9" s="27">
        <v>4</v>
      </c>
      <c r="I9" s="5">
        <v>4</v>
      </c>
      <c r="J9" s="27">
        <v>4</v>
      </c>
      <c r="K9" s="5">
        <v>4</v>
      </c>
      <c r="L9" s="27">
        <v>4</v>
      </c>
      <c r="M9" s="5">
        <v>4</v>
      </c>
      <c r="N9" s="27">
        <v>4</v>
      </c>
      <c r="O9" s="5">
        <v>4</v>
      </c>
      <c r="P9" s="27">
        <v>4</v>
      </c>
      <c r="Q9" s="5">
        <v>4</v>
      </c>
      <c r="R9" s="27">
        <v>3</v>
      </c>
      <c r="S9" s="5">
        <v>4</v>
      </c>
      <c r="T9" s="27">
        <v>3</v>
      </c>
      <c r="U9" s="5">
        <v>4</v>
      </c>
      <c r="V9" s="27">
        <v>3</v>
      </c>
      <c r="W9" s="5">
        <v>4</v>
      </c>
      <c r="X9" s="27">
        <v>3</v>
      </c>
      <c r="Y9" s="5">
        <v>5</v>
      </c>
      <c r="Z9" s="27">
        <v>3</v>
      </c>
      <c r="AA9" s="5">
        <v>5</v>
      </c>
      <c r="AB9" s="27">
        <v>3</v>
      </c>
      <c r="AC9" s="5">
        <v>5</v>
      </c>
      <c r="AD9" s="27">
        <v>3</v>
      </c>
      <c r="AE9" s="30">
        <f t="shared" si="0"/>
        <v>4.2142857142857144</v>
      </c>
      <c r="AF9" s="33">
        <f t="shared" si="0"/>
        <v>3.5</v>
      </c>
    </row>
    <row r="10" spans="2:35" x14ac:dyDescent="0.25">
      <c r="B10" s="3" t="s">
        <v>5</v>
      </c>
      <c r="C10" s="5">
        <v>4</v>
      </c>
      <c r="D10" s="27">
        <v>5</v>
      </c>
      <c r="E10" s="5">
        <v>4</v>
      </c>
      <c r="F10" s="27">
        <v>5</v>
      </c>
      <c r="G10" s="5">
        <v>4</v>
      </c>
      <c r="H10" s="27">
        <v>4</v>
      </c>
      <c r="I10" s="5">
        <v>4</v>
      </c>
      <c r="J10" s="27">
        <v>4</v>
      </c>
      <c r="K10" s="5">
        <v>5</v>
      </c>
      <c r="L10" s="27">
        <v>5</v>
      </c>
      <c r="M10" s="5">
        <v>5</v>
      </c>
      <c r="N10" s="27">
        <v>5</v>
      </c>
      <c r="O10" s="5">
        <v>5</v>
      </c>
      <c r="P10" s="27">
        <v>4</v>
      </c>
      <c r="Q10" s="5">
        <v>5</v>
      </c>
      <c r="R10" s="27">
        <v>5</v>
      </c>
      <c r="S10" s="5">
        <v>5</v>
      </c>
      <c r="T10" s="27">
        <v>5</v>
      </c>
      <c r="U10" s="5">
        <v>5</v>
      </c>
      <c r="V10" s="27">
        <v>5</v>
      </c>
      <c r="W10" s="5">
        <v>5</v>
      </c>
      <c r="X10" s="27">
        <v>3</v>
      </c>
      <c r="Y10" s="5">
        <v>4</v>
      </c>
      <c r="Z10" s="27">
        <v>4</v>
      </c>
      <c r="AA10" s="5">
        <v>4</v>
      </c>
      <c r="AB10" s="27">
        <v>4</v>
      </c>
      <c r="AC10" s="5">
        <v>4</v>
      </c>
      <c r="AD10" s="27">
        <v>4</v>
      </c>
      <c r="AE10" s="30">
        <f t="shared" si="0"/>
        <v>4.5</v>
      </c>
      <c r="AF10" s="33">
        <f t="shared" si="0"/>
        <v>4.4285714285714288</v>
      </c>
    </row>
    <row r="11" spans="2:35" x14ac:dyDescent="0.25">
      <c r="B11" s="3" t="s">
        <v>7</v>
      </c>
      <c r="C11" s="5">
        <v>6</v>
      </c>
      <c r="D11" s="27">
        <v>5</v>
      </c>
      <c r="E11" s="5">
        <v>6</v>
      </c>
      <c r="F11" s="27">
        <v>5</v>
      </c>
      <c r="G11" s="5">
        <v>6</v>
      </c>
      <c r="H11" s="27">
        <v>5</v>
      </c>
      <c r="I11" s="5">
        <v>5</v>
      </c>
      <c r="J11" s="27">
        <v>5</v>
      </c>
      <c r="K11" s="5">
        <v>5</v>
      </c>
      <c r="L11" s="27">
        <v>5</v>
      </c>
      <c r="M11" s="5">
        <v>5</v>
      </c>
      <c r="N11" s="27">
        <v>5</v>
      </c>
      <c r="O11" s="5">
        <v>4</v>
      </c>
      <c r="P11" s="27">
        <v>5</v>
      </c>
      <c r="Q11" s="5">
        <v>5</v>
      </c>
      <c r="R11" s="27">
        <v>4</v>
      </c>
      <c r="S11" s="5">
        <v>5</v>
      </c>
      <c r="T11" s="27">
        <v>4</v>
      </c>
      <c r="U11" s="5">
        <v>5</v>
      </c>
      <c r="V11" s="27">
        <v>4</v>
      </c>
      <c r="W11" s="5">
        <v>6</v>
      </c>
      <c r="X11" s="27">
        <v>4</v>
      </c>
      <c r="Y11" s="5">
        <v>5</v>
      </c>
      <c r="Z11" s="27">
        <v>4</v>
      </c>
      <c r="AA11" s="5">
        <v>5</v>
      </c>
      <c r="AB11" s="27">
        <v>4</v>
      </c>
      <c r="AC11" s="5">
        <v>5</v>
      </c>
      <c r="AD11" s="27">
        <v>5</v>
      </c>
      <c r="AE11" s="30">
        <f t="shared" si="0"/>
        <v>5.2142857142857144</v>
      </c>
      <c r="AF11" s="33">
        <f t="shared" si="0"/>
        <v>4.5714285714285712</v>
      </c>
    </row>
    <row r="12" spans="2:35" x14ac:dyDescent="0.25">
      <c r="B12" s="3" t="s">
        <v>4</v>
      </c>
      <c r="C12" s="5">
        <v>6</v>
      </c>
      <c r="D12" s="27">
        <v>4</v>
      </c>
      <c r="E12" s="5">
        <v>6</v>
      </c>
      <c r="F12" s="27">
        <v>4</v>
      </c>
      <c r="G12" s="5">
        <v>6</v>
      </c>
      <c r="H12" s="27">
        <v>4</v>
      </c>
      <c r="I12" s="5">
        <v>6</v>
      </c>
      <c r="J12" s="27">
        <v>3</v>
      </c>
      <c r="K12" s="5">
        <v>5</v>
      </c>
      <c r="L12" s="27">
        <v>4</v>
      </c>
      <c r="M12" s="5">
        <v>5</v>
      </c>
      <c r="N12" s="27">
        <v>4</v>
      </c>
      <c r="O12" s="5">
        <v>5</v>
      </c>
      <c r="P12" s="27">
        <v>4</v>
      </c>
      <c r="Q12" s="5">
        <v>5</v>
      </c>
      <c r="R12" s="27">
        <v>5</v>
      </c>
      <c r="S12" s="5">
        <v>5</v>
      </c>
      <c r="T12" s="27">
        <v>5</v>
      </c>
      <c r="U12" s="5">
        <v>5</v>
      </c>
      <c r="V12" s="27">
        <v>5</v>
      </c>
      <c r="W12" s="5">
        <v>5</v>
      </c>
      <c r="X12" s="27">
        <v>5</v>
      </c>
      <c r="Y12" s="5">
        <v>5</v>
      </c>
      <c r="Z12" s="27">
        <v>4</v>
      </c>
      <c r="AA12" s="5">
        <v>6</v>
      </c>
      <c r="AB12" s="27">
        <v>4</v>
      </c>
      <c r="AC12" s="5">
        <v>6</v>
      </c>
      <c r="AD12" s="27">
        <v>4</v>
      </c>
      <c r="AE12" s="30">
        <f t="shared" si="0"/>
        <v>5.4285714285714288</v>
      </c>
      <c r="AF12" s="33">
        <f t="shared" si="0"/>
        <v>4.2142857142857144</v>
      </c>
    </row>
    <row r="13" spans="2:35" x14ac:dyDescent="0.25">
      <c r="B13" s="3" t="s">
        <v>34</v>
      </c>
      <c r="C13" s="5">
        <v>4</v>
      </c>
      <c r="D13" s="27">
        <v>6</v>
      </c>
      <c r="E13" s="5">
        <v>4</v>
      </c>
      <c r="F13" s="27">
        <v>6</v>
      </c>
      <c r="G13" s="5">
        <v>4</v>
      </c>
      <c r="H13" s="27">
        <v>6</v>
      </c>
      <c r="I13" s="5">
        <v>5</v>
      </c>
      <c r="J13" s="27">
        <v>5</v>
      </c>
      <c r="K13" s="5">
        <v>5</v>
      </c>
      <c r="L13" s="27">
        <v>5</v>
      </c>
      <c r="M13" s="5">
        <v>5</v>
      </c>
      <c r="N13" s="27">
        <v>5</v>
      </c>
      <c r="O13" s="5">
        <v>5</v>
      </c>
      <c r="P13" s="27">
        <v>5</v>
      </c>
      <c r="Q13" s="5">
        <v>5</v>
      </c>
      <c r="R13" s="27">
        <v>5</v>
      </c>
      <c r="S13" s="5">
        <v>7</v>
      </c>
      <c r="T13" s="27">
        <v>3</v>
      </c>
      <c r="U13" s="5">
        <v>7</v>
      </c>
      <c r="V13" s="27">
        <v>3</v>
      </c>
      <c r="W13" s="5">
        <v>7</v>
      </c>
      <c r="X13" s="27">
        <v>3</v>
      </c>
      <c r="Y13" s="5">
        <v>6</v>
      </c>
      <c r="Z13" s="27">
        <v>3</v>
      </c>
      <c r="AA13" s="5">
        <v>6</v>
      </c>
      <c r="AB13" s="27">
        <v>3</v>
      </c>
      <c r="AC13" s="5">
        <v>6</v>
      </c>
      <c r="AD13" s="27">
        <v>3</v>
      </c>
      <c r="AE13" s="30">
        <f t="shared" si="0"/>
        <v>5.4285714285714288</v>
      </c>
      <c r="AF13" s="33">
        <f t="shared" si="0"/>
        <v>4.3571428571428568</v>
      </c>
    </row>
    <row r="14" spans="2:35" ht="15.75" thickBot="1" x14ac:dyDescent="0.3">
      <c r="B14" s="3" t="s">
        <v>27</v>
      </c>
      <c r="C14" s="5">
        <v>5</v>
      </c>
      <c r="D14" s="27">
        <v>4</v>
      </c>
      <c r="E14" s="5">
        <v>5</v>
      </c>
      <c r="F14" s="27">
        <v>3</v>
      </c>
      <c r="G14" s="5">
        <v>5</v>
      </c>
      <c r="H14" s="27">
        <v>3</v>
      </c>
      <c r="I14" s="5">
        <v>6</v>
      </c>
      <c r="J14" s="27">
        <v>3</v>
      </c>
      <c r="K14" s="5">
        <v>5</v>
      </c>
      <c r="L14" s="27">
        <v>3</v>
      </c>
      <c r="M14" s="5">
        <v>5</v>
      </c>
      <c r="N14" s="27">
        <v>3</v>
      </c>
      <c r="O14" s="5">
        <v>4</v>
      </c>
      <c r="P14" s="27">
        <v>4</v>
      </c>
      <c r="Q14" s="5">
        <v>5</v>
      </c>
      <c r="R14" s="27">
        <v>4</v>
      </c>
      <c r="S14" s="5">
        <v>5</v>
      </c>
      <c r="T14" s="27">
        <v>3</v>
      </c>
      <c r="U14" s="5">
        <v>6</v>
      </c>
      <c r="V14" s="27">
        <v>4</v>
      </c>
      <c r="W14" s="5">
        <v>4</v>
      </c>
      <c r="X14" s="27">
        <v>4</v>
      </c>
      <c r="Y14" s="5">
        <v>6</v>
      </c>
      <c r="Z14" s="27">
        <v>4</v>
      </c>
      <c r="AA14" s="5">
        <v>6</v>
      </c>
      <c r="AB14" s="27">
        <v>3</v>
      </c>
      <c r="AC14" s="5">
        <v>4</v>
      </c>
      <c r="AD14" s="27">
        <v>5</v>
      </c>
      <c r="AE14" s="30">
        <f t="shared" si="0"/>
        <v>5.0714285714285712</v>
      </c>
      <c r="AF14" s="33">
        <f t="shared" si="0"/>
        <v>3.5714285714285716</v>
      </c>
    </row>
    <row r="15" spans="2:35" ht="15.75" thickBot="1" x14ac:dyDescent="0.3">
      <c r="B15" s="4" t="s">
        <v>11</v>
      </c>
      <c r="C15" s="28">
        <f>AVERAGE(C3:C14)</f>
        <v>4.833333333333333</v>
      </c>
      <c r="D15" s="29">
        <f t="shared" ref="D15" si="1">AVERAGE(D3:D14)</f>
        <v>4.75</v>
      </c>
      <c r="E15" s="28">
        <f>AVERAGE(E3:E14)</f>
        <v>4.583333333333333</v>
      </c>
      <c r="F15" s="29">
        <f t="shared" ref="F15:AD15" si="2">AVERAGE(F3:F14)</f>
        <v>4.75</v>
      </c>
      <c r="G15" s="28">
        <f t="shared" si="2"/>
        <v>4.75</v>
      </c>
      <c r="H15" s="29">
        <f t="shared" si="2"/>
        <v>4.583333333333333</v>
      </c>
      <c r="I15" s="28">
        <f t="shared" si="2"/>
        <v>4.75</v>
      </c>
      <c r="J15" s="29">
        <f t="shared" si="2"/>
        <v>4.416666666666667</v>
      </c>
      <c r="K15" s="28">
        <f t="shared" si="2"/>
        <v>4.75</v>
      </c>
      <c r="L15" s="29">
        <f t="shared" si="2"/>
        <v>4.416666666666667</v>
      </c>
      <c r="M15" s="28">
        <f t="shared" si="2"/>
        <v>4.833333333333333</v>
      </c>
      <c r="N15" s="29">
        <f t="shared" si="2"/>
        <v>4.416666666666667</v>
      </c>
      <c r="O15" s="28">
        <f t="shared" si="2"/>
        <v>4.583333333333333</v>
      </c>
      <c r="P15" s="29">
        <f t="shared" si="2"/>
        <v>4.166666666666667</v>
      </c>
      <c r="Q15" s="28">
        <f t="shared" si="2"/>
        <v>4.833333333333333</v>
      </c>
      <c r="R15" s="29">
        <f t="shared" si="2"/>
        <v>4.083333333333333</v>
      </c>
      <c r="S15" s="28">
        <f t="shared" si="2"/>
        <v>4.916666666666667</v>
      </c>
      <c r="T15" s="29">
        <f t="shared" si="2"/>
        <v>4</v>
      </c>
      <c r="U15" s="28">
        <f t="shared" si="2"/>
        <v>5</v>
      </c>
      <c r="V15" s="29">
        <f t="shared" si="2"/>
        <v>4.083333333333333</v>
      </c>
      <c r="W15" s="28">
        <f t="shared" si="2"/>
        <v>4.833333333333333</v>
      </c>
      <c r="X15" s="29">
        <f t="shared" si="2"/>
        <v>4.25</v>
      </c>
      <c r="Y15" s="28">
        <f t="shared" si="2"/>
        <v>4.833333333333333</v>
      </c>
      <c r="Z15" s="29">
        <f t="shared" si="2"/>
        <v>4.083333333333333</v>
      </c>
      <c r="AA15" s="28">
        <f t="shared" si="2"/>
        <v>5</v>
      </c>
      <c r="AB15" s="29">
        <f t="shared" si="2"/>
        <v>3.8333333333333335</v>
      </c>
      <c r="AC15" s="28">
        <f t="shared" si="2"/>
        <v>4.916666666666667</v>
      </c>
      <c r="AD15" s="29">
        <f t="shared" si="2"/>
        <v>4</v>
      </c>
      <c r="AE15" s="31">
        <f>AVERAGE(C15,E15,G15,I15,K15,M15,O15,Q15,S15,U15,W15,Y15,AA15,AC15)</f>
        <v>4.8154761904761907</v>
      </c>
      <c r="AF15" s="34">
        <f>AVERAGE(D15,F15,H15,J15,L15,N15,P15,R15,T15,V15,X15,Z15,AB15,AD15)</f>
        <v>4.2738095238095246</v>
      </c>
    </row>
    <row r="16" spans="2:35" ht="15.75" thickBot="1" x14ac:dyDescent="0.3">
      <c r="B16" s="4" t="s">
        <v>12</v>
      </c>
      <c r="C16" s="28">
        <f>SUM(C3:C14)</f>
        <v>58</v>
      </c>
      <c r="D16" s="29">
        <f t="shared" ref="D16" si="3">SUM(D3:D14)</f>
        <v>57</v>
      </c>
      <c r="E16" s="28">
        <f>SUM(E3:E14)</f>
        <v>55</v>
      </c>
      <c r="F16" s="29">
        <f t="shared" ref="F16:AD16" si="4">SUM(F3:F14)</f>
        <v>57</v>
      </c>
      <c r="G16" s="28">
        <f t="shared" si="4"/>
        <v>57</v>
      </c>
      <c r="H16" s="29">
        <f t="shared" si="4"/>
        <v>55</v>
      </c>
      <c r="I16" s="28">
        <f t="shared" si="4"/>
        <v>57</v>
      </c>
      <c r="J16" s="29">
        <f t="shared" si="4"/>
        <v>53</v>
      </c>
      <c r="K16" s="28">
        <f t="shared" si="4"/>
        <v>57</v>
      </c>
      <c r="L16" s="29">
        <f t="shared" si="4"/>
        <v>53</v>
      </c>
      <c r="M16" s="28">
        <f t="shared" si="4"/>
        <v>58</v>
      </c>
      <c r="N16" s="29">
        <f t="shared" si="4"/>
        <v>53</v>
      </c>
      <c r="O16" s="28">
        <f t="shared" si="4"/>
        <v>55</v>
      </c>
      <c r="P16" s="29">
        <f t="shared" si="4"/>
        <v>50</v>
      </c>
      <c r="Q16" s="28">
        <f t="shared" si="4"/>
        <v>58</v>
      </c>
      <c r="R16" s="29">
        <f t="shared" si="4"/>
        <v>49</v>
      </c>
      <c r="S16" s="28">
        <f t="shared" si="4"/>
        <v>59</v>
      </c>
      <c r="T16" s="29">
        <f t="shared" si="4"/>
        <v>48</v>
      </c>
      <c r="U16" s="28">
        <f t="shared" si="4"/>
        <v>60</v>
      </c>
      <c r="V16" s="29">
        <f t="shared" si="4"/>
        <v>49</v>
      </c>
      <c r="W16" s="28">
        <f t="shared" si="4"/>
        <v>58</v>
      </c>
      <c r="X16" s="29">
        <f t="shared" si="4"/>
        <v>51</v>
      </c>
      <c r="Y16" s="28">
        <f t="shared" si="4"/>
        <v>58</v>
      </c>
      <c r="Z16" s="29">
        <f t="shared" si="4"/>
        <v>49</v>
      </c>
      <c r="AA16" s="28">
        <f t="shared" si="4"/>
        <v>60</v>
      </c>
      <c r="AB16" s="29">
        <f t="shared" si="4"/>
        <v>46</v>
      </c>
      <c r="AC16" s="28">
        <f t="shared" si="4"/>
        <v>59</v>
      </c>
      <c r="AD16" s="29">
        <f t="shared" si="4"/>
        <v>48</v>
      </c>
      <c r="AE16" s="32">
        <f>AVERAGE(C16,E16,G16,I16,K16,M16,O16,Q16,S16,U16,W16,Y16,AA16,AC16)</f>
        <v>57.785714285714285</v>
      </c>
      <c r="AF16" s="35">
        <f>AVERAGE(D16,F16,H16,J16,L16,N16,P16,R16,T16,V16,X16,Z16,AB16,AD16)</f>
        <v>51.285714285714285</v>
      </c>
    </row>
  </sheetData>
  <mergeCells count="16">
    <mergeCell ref="C2:D2"/>
    <mergeCell ref="AH5:AI5"/>
    <mergeCell ref="AC2:AD2"/>
    <mergeCell ref="AE2:AF2"/>
    <mergeCell ref="Q2:R2"/>
    <mergeCell ref="S2:T2"/>
    <mergeCell ref="U2:V2"/>
    <mergeCell ref="W2:X2"/>
    <mergeCell ref="Y2:Z2"/>
    <mergeCell ref="AA2:AB2"/>
    <mergeCell ref="O2:P2"/>
    <mergeCell ref="E2:F2"/>
    <mergeCell ref="G2:H2"/>
    <mergeCell ref="I2:J2"/>
    <mergeCell ref="K2:L2"/>
    <mergeCell ref="M2:N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8BA0DB-8E8C-4FD8-9EBC-9BF630B59C37}">
  <sheetPr>
    <tabColor rgb="FF92D050"/>
  </sheetPr>
  <dimension ref="B2:AK16"/>
  <sheetViews>
    <sheetView showGridLines="0" workbookViewId="0">
      <selection activeCell="U25" sqref="U25"/>
    </sheetView>
  </sheetViews>
  <sheetFormatPr defaultRowHeight="15" x14ac:dyDescent="0.25"/>
  <cols>
    <col min="2" max="2" width="9.140625" style="3"/>
    <col min="3" max="34" width="4.28515625" customWidth="1"/>
    <col min="36" max="37" width="4.28515625" style="11" customWidth="1"/>
  </cols>
  <sheetData>
    <row r="2" spans="2:37" s="1" customFormat="1" x14ac:dyDescent="0.25">
      <c r="B2" s="2"/>
      <c r="C2" s="38" t="s">
        <v>40</v>
      </c>
      <c r="D2" s="38"/>
      <c r="E2" s="38" t="s">
        <v>13</v>
      </c>
      <c r="F2" s="38"/>
      <c r="G2" s="38" t="s">
        <v>14</v>
      </c>
      <c r="H2" s="38"/>
      <c r="I2" s="38" t="s">
        <v>15</v>
      </c>
      <c r="J2" s="38"/>
      <c r="K2" s="38" t="s">
        <v>16</v>
      </c>
      <c r="L2" s="38"/>
      <c r="M2" s="38" t="s">
        <v>17</v>
      </c>
      <c r="N2" s="38"/>
      <c r="O2" s="38" t="s">
        <v>18</v>
      </c>
      <c r="P2" s="38"/>
      <c r="Q2" s="38" t="s">
        <v>19</v>
      </c>
      <c r="R2" s="38"/>
      <c r="S2" s="38" t="s">
        <v>20</v>
      </c>
      <c r="T2" s="38"/>
      <c r="U2" s="38" t="s">
        <v>21</v>
      </c>
      <c r="V2" s="38"/>
      <c r="W2" s="38" t="s">
        <v>22</v>
      </c>
      <c r="X2" s="38"/>
      <c r="Y2" s="38" t="s">
        <v>23</v>
      </c>
      <c r="Z2" s="38"/>
      <c r="AA2" s="38" t="s">
        <v>24</v>
      </c>
      <c r="AB2" s="38"/>
      <c r="AC2" s="38" t="s">
        <v>25</v>
      </c>
      <c r="AD2" s="38"/>
      <c r="AE2" s="38" t="s">
        <v>31</v>
      </c>
      <c r="AF2" s="38"/>
      <c r="AG2" s="40" t="s">
        <v>26</v>
      </c>
      <c r="AH2" s="40"/>
      <c r="AJ2" s="2"/>
      <c r="AK2" s="2"/>
    </row>
    <row r="3" spans="2:37" x14ac:dyDescent="0.25">
      <c r="B3" s="3" t="s">
        <v>0</v>
      </c>
      <c r="C3" s="5">
        <v>5</v>
      </c>
      <c r="D3" s="27">
        <v>5</v>
      </c>
      <c r="E3" s="5">
        <v>4</v>
      </c>
      <c r="F3" s="27">
        <v>5</v>
      </c>
      <c r="G3" s="5">
        <v>4</v>
      </c>
      <c r="H3" s="27">
        <v>5</v>
      </c>
      <c r="I3" s="5">
        <v>4</v>
      </c>
      <c r="J3" s="27">
        <v>5</v>
      </c>
      <c r="K3" s="5">
        <v>5</v>
      </c>
      <c r="L3" s="27">
        <v>6</v>
      </c>
      <c r="M3" s="5">
        <v>5</v>
      </c>
      <c r="N3" s="27">
        <v>6</v>
      </c>
      <c r="O3" s="5">
        <v>6</v>
      </c>
      <c r="P3" s="27">
        <v>5</v>
      </c>
      <c r="Q3" s="5">
        <v>5</v>
      </c>
      <c r="R3" s="27">
        <v>5</v>
      </c>
      <c r="S3" s="5">
        <v>5</v>
      </c>
      <c r="T3" s="27">
        <v>5</v>
      </c>
      <c r="U3" s="5">
        <v>5</v>
      </c>
      <c r="V3" s="27">
        <v>5</v>
      </c>
      <c r="W3" s="5">
        <v>6</v>
      </c>
      <c r="X3" s="27">
        <v>4</v>
      </c>
      <c r="Y3" s="5">
        <v>5</v>
      </c>
      <c r="Z3" s="27">
        <v>5</v>
      </c>
      <c r="AA3" s="5">
        <v>6</v>
      </c>
      <c r="AB3" s="27">
        <v>5</v>
      </c>
      <c r="AC3" s="5">
        <v>6</v>
      </c>
      <c r="AD3" s="27">
        <v>5</v>
      </c>
      <c r="AE3" s="5">
        <v>6</v>
      </c>
      <c r="AF3" s="27">
        <v>5</v>
      </c>
      <c r="AG3" s="30">
        <f>AVERAGE(C3,E3,G3,I3,K3,M3,O3,Q3,S3,U3,W3,Y3,AA3,AC3,AE3)</f>
        <v>5.1333333333333337</v>
      </c>
      <c r="AH3" s="33">
        <f>AVERAGE(D3,F3,H3,J3,L3,N3,P3,R3,T3,V3,X3,Z3,AB3,AD3,AF3)</f>
        <v>5.0666666666666664</v>
      </c>
    </row>
    <row r="4" spans="2:37" x14ac:dyDescent="0.25">
      <c r="B4" s="3" t="s">
        <v>33</v>
      </c>
      <c r="C4" s="5">
        <v>7</v>
      </c>
      <c r="D4" s="27">
        <v>6</v>
      </c>
      <c r="E4" s="5">
        <v>6</v>
      </c>
      <c r="F4" s="27">
        <v>5</v>
      </c>
      <c r="G4" s="5">
        <v>6</v>
      </c>
      <c r="H4" s="27">
        <v>5</v>
      </c>
      <c r="I4" s="5">
        <v>6</v>
      </c>
      <c r="J4" s="27">
        <v>5</v>
      </c>
      <c r="K4" s="5">
        <v>6</v>
      </c>
      <c r="L4" s="27">
        <v>5</v>
      </c>
      <c r="M4" s="5">
        <v>6</v>
      </c>
      <c r="N4" s="27">
        <v>5</v>
      </c>
      <c r="O4" s="5">
        <v>6</v>
      </c>
      <c r="P4" s="27">
        <v>6</v>
      </c>
      <c r="Q4" s="5">
        <v>6</v>
      </c>
      <c r="R4" s="27">
        <v>6</v>
      </c>
      <c r="S4" s="5">
        <v>6</v>
      </c>
      <c r="T4" s="27">
        <v>6</v>
      </c>
      <c r="U4" s="5">
        <v>5</v>
      </c>
      <c r="V4" s="27">
        <v>7</v>
      </c>
      <c r="W4" s="5">
        <v>5</v>
      </c>
      <c r="X4" s="27">
        <v>7</v>
      </c>
      <c r="Y4" s="5">
        <v>5</v>
      </c>
      <c r="Z4" s="27">
        <v>6</v>
      </c>
      <c r="AA4" s="5">
        <v>5</v>
      </c>
      <c r="AB4" s="27">
        <v>6</v>
      </c>
      <c r="AC4" s="5">
        <v>5</v>
      </c>
      <c r="AD4" s="27">
        <v>7</v>
      </c>
      <c r="AE4" s="5">
        <v>6</v>
      </c>
      <c r="AF4" s="27">
        <v>6</v>
      </c>
      <c r="AG4" s="30">
        <f t="shared" ref="AG4:AG14" si="0">AVERAGE(C4,E4,G4,I4,K4,M4,O4,Q4,S4,U4,W4,Y4,AA4,AC4,AE4)</f>
        <v>5.7333333333333334</v>
      </c>
      <c r="AH4" s="33">
        <f t="shared" ref="AH4:AH14" si="1">AVERAGE(D4,F4,H4,J4,L4,N4,P4,R4,T4,V4,X4,Z4,AB4,AD4,AF4)</f>
        <v>5.8666666666666663</v>
      </c>
    </row>
    <row r="5" spans="2:37" x14ac:dyDescent="0.25">
      <c r="B5" s="3" t="s">
        <v>7</v>
      </c>
      <c r="C5" s="5">
        <v>6</v>
      </c>
      <c r="D5" s="27">
        <v>4</v>
      </c>
      <c r="E5" s="5">
        <v>5</v>
      </c>
      <c r="F5" s="27">
        <v>5</v>
      </c>
      <c r="G5" s="5">
        <v>6</v>
      </c>
      <c r="H5" s="27">
        <v>5</v>
      </c>
      <c r="I5" s="5">
        <v>5</v>
      </c>
      <c r="J5" s="27">
        <v>7</v>
      </c>
      <c r="K5" s="5">
        <v>6</v>
      </c>
      <c r="L5" s="27">
        <v>5</v>
      </c>
      <c r="M5" s="5">
        <v>6</v>
      </c>
      <c r="N5" s="27">
        <v>5</v>
      </c>
      <c r="O5" s="5">
        <v>6</v>
      </c>
      <c r="P5" s="27">
        <v>5</v>
      </c>
      <c r="Q5" s="5">
        <v>7</v>
      </c>
      <c r="R5" s="27">
        <v>4</v>
      </c>
      <c r="S5" s="5">
        <v>6</v>
      </c>
      <c r="T5" s="27">
        <v>4</v>
      </c>
      <c r="U5" s="5">
        <v>5</v>
      </c>
      <c r="V5" s="27">
        <v>5</v>
      </c>
      <c r="W5" s="5">
        <v>6</v>
      </c>
      <c r="X5" s="27">
        <v>6</v>
      </c>
      <c r="Y5" s="5">
        <v>6</v>
      </c>
      <c r="Z5" s="27">
        <v>5</v>
      </c>
      <c r="AA5" s="5">
        <v>6</v>
      </c>
      <c r="AB5" s="27">
        <v>5</v>
      </c>
      <c r="AC5" s="5">
        <v>5</v>
      </c>
      <c r="AD5" s="27">
        <v>4</v>
      </c>
      <c r="AE5" s="5">
        <v>5</v>
      </c>
      <c r="AF5" s="27">
        <v>5</v>
      </c>
      <c r="AG5" s="30">
        <f t="shared" si="0"/>
        <v>5.7333333333333334</v>
      </c>
      <c r="AH5" s="33">
        <f t="shared" si="1"/>
        <v>4.9333333333333336</v>
      </c>
      <c r="AJ5" s="41" t="s">
        <v>38</v>
      </c>
      <c r="AK5" s="41"/>
    </row>
    <row r="6" spans="2:37" x14ac:dyDescent="0.25">
      <c r="B6" s="3" t="s">
        <v>4</v>
      </c>
      <c r="C6" s="5">
        <v>6</v>
      </c>
      <c r="D6" s="27">
        <v>4</v>
      </c>
      <c r="E6" s="5">
        <v>6</v>
      </c>
      <c r="F6" s="27">
        <v>4</v>
      </c>
      <c r="G6" s="5">
        <v>6</v>
      </c>
      <c r="H6" s="27">
        <v>4</v>
      </c>
      <c r="I6" s="5">
        <v>6</v>
      </c>
      <c r="J6" s="27">
        <v>5</v>
      </c>
      <c r="K6" s="5">
        <v>5</v>
      </c>
      <c r="L6" s="27">
        <v>4</v>
      </c>
      <c r="M6" s="5">
        <v>6</v>
      </c>
      <c r="N6" s="27">
        <v>4</v>
      </c>
      <c r="O6" s="5">
        <v>5</v>
      </c>
      <c r="P6" s="27">
        <v>5</v>
      </c>
      <c r="Q6" s="5">
        <v>6</v>
      </c>
      <c r="R6" s="27">
        <v>4</v>
      </c>
      <c r="S6" s="5">
        <v>6</v>
      </c>
      <c r="T6" s="27">
        <v>4</v>
      </c>
      <c r="U6" s="5">
        <v>5</v>
      </c>
      <c r="V6" s="27">
        <v>5</v>
      </c>
      <c r="W6" s="5">
        <v>6</v>
      </c>
      <c r="X6" s="27">
        <v>4</v>
      </c>
      <c r="Y6" s="5">
        <v>5</v>
      </c>
      <c r="Z6" s="27">
        <v>4</v>
      </c>
      <c r="AA6" s="5">
        <v>5</v>
      </c>
      <c r="AB6" s="27">
        <v>4</v>
      </c>
      <c r="AC6" s="5">
        <v>5</v>
      </c>
      <c r="AD6" s="27">
        <v>4</v>
      </c>
      <c r="AE6" s="5">
        <v>6</v>
      </c>
      <c r="AF6" s="27">
        <v>3</v>
      </c>
      <c r="AG6" s="30">
        <f t="shared" si="0"/>
        <v>5.6</v>
      </c>
      <c r="AH6" s="33">
        <f t="shared" si="1"/>
        <v>4.1333333333333337</v>
      </c>
      <c r="AJ6" s="5">
        <f>_xlfn.MODE.SNGL(C3:C14,E3:E14,G3:G14,I3:I14,K3:K14,M3:M14,O3:O14,Q3:Q14,S3:S14,U3:U14,W3:W14,Y3:Y14,AA3:AA14,AC3:AC14,AE3:AE14)</f>
        <v>5</v>
      </c>
      <c r="AK6" s="26">
        <f>_xlfn.MODE.SNGL(D3:D14,F3:F14,H3:H14,J3:J14,L3:L14,N3:N14,P3:P14,R3:R14,T3:T14,V3:V14,X3:X14,Z3:Z14,AB3:AB14,AD3:AD14,AF3:AF14)</f>
        <v>4</v>
      </c>
    </row>
    <row r="7" spans="2:37" x14ac:dyDescent="0.25">
      <c r="B7" s="3" t="s">
        <v>27</v>
      </c>
      <c r="C7" s="5">
        <v>7</v>
      </c>
      <c r="D7" s="27">
        <v>4</v>
      </c>
      <c r="E7" s="5">
        <v>6</v>
      </c>
      <c r="F7" s="27">
        <v>4</v>
      </c>
      <c r="G7" s="5">
        <v>6</v>
      </c>
      <c r="H7" s="27">
        <v>4</v>
      </c>
      <c r="I7" s="5">
        <v>7</v>
      </c>
      <c r="J7" s="27">
        <v>4</v>
      </c>
      <c r="K7" s="5">
        <v>7</v>
      </c>
      <c r="L7" s="27">
        <v>4</v>
      </c>
      <c r="M7" s="5">
        <v>5</v>
      </c>
      <c r="N7" s="27">
        <v>4</v>
      </c>
      <c r="O7" s="5">
        <v>4</v>
      </c>
      <c r="P7" s="27">
        <v>5</v>
      </c>
      <c r="Q7" s="5">
        <v>4</v>
      </c>
      <c r="R7" s="27">
        <v>5</v>
      </c>
      <c r="S7" s="5">
        <v>6</v>
      </c>
      <c r="T7" s="27">
        <v>4</v>
      </c>
      <c r="U7" s="5">
        <v>6</v>
      </c>
      <c r="V7" s="27">
        <v>5</v>
      </c>
      <c r="W7" s="5">
        <v>5</v>
      </c>
      <c r="X7" s="27">
        <v>5</v>
      </c>
      <c r="Y7" s="5">
        <v>5</v>
      </c>
      <c r="Z7" s="27">
        <v>5</v>
      </c>
      <c r="AA7" s="5">
        <v>5</v>
      </c>
      <c r="AB7" s="27">
        <v>5</v>
      </c>
      <c r="AC7" s="5">
        <v>6</v>
      </c>
      <c r="AD7" s="27">
        <v>5</v>
      </c>
      <c r="AE7" s="5">
        <v>5</v>
      </c>
      <c r="AF7" s="27">
        <v>5</v>
      </c>
      <c r="AG7" s="30">
        <f t="shared" si="0"/>
        <v>5.6</v>
      </c>
      <c r="AH7" s="33">
        <f t="shared" si="1"/>
        <v>4.5333333333333332</v>
      </c>
    </row>
    <row r="8" spans="2:37" x14ac:dyDescent="0.25">
      <c r="B8" s="3" t="s">
        <v>8</v>
      </c>
      <c r="C8" s="5">
        <v>5</v>
      </c>
      <c r="D8" s="27">
        <v>4</v>
      </c>
      <c r="E8" s="5">
        <v>5</v>
      </c>
      <c r="F8" s="27">
        <v>4</v>
      </c>
      <c r="G8" s="5">
        <v>5</v>
      </c>
      <c r="H8" s="27">
        <v>4</v>
      </c>
      <c r="I8" s="5">
        <v>6</v>
      </c>
      <c r="J8" s="27">
        <v>4</v>
      </c>
      <c r="K8" s="5">
        <v>5</v>
      </c>
      <c r="L8" s="27">
        <v>4</v>
      </c>
      <c r="M8" s="5">
        <v>5</v>
      </c>
      <c r="N8" s="27">
        <v>5</v>
      </c>
      <c r="O8" s="5">
        <v>5</v>
      </c>
      <c r="P8" s="27">
        <v>5</v>
      </c>
      <c r="Q8" s="5">
        <v>5</v>
      </c>
      <c r="R8" s="27">
        <v>5</v>
      </c>
      <c r="S8" s="5">
        <v>5</v>
      </c>
      <c r="T8" s="27">
        <v>5</v>
      </c>
      <c r="U8" s="5">
        <v>5</v>
      </c>
      <c r="V8" s="27">
        <v>4</v>
      </c>
      <c r="W8" s="5">
        <v>5</v>
      </c>
      <c r="X8" s="27">
        <v>5</v>
      </c>
      <c r="Y8" s="5">
        <v>5</v>
      </c>
      <c r="Z8" s="27">
        <v>5</v>
      </c>
      <c r="AA8" s="5">
        <v>5</v>
      </c>
      <c r="AB8" s="27">
        <v>5</v>
      </c>
      <c r="AC8" s="5">
        <v>5</v>
      </c>
      <c r="AD8" s="27">
        <v>6</v>
      </c>
      <c r="AE8" s="5">
        <v>5</v>
      </c>
      <c r="AF8" s="27">
        <v>6</v>
      </c>
      <c r="AG8" s="30">
        <f t="shared" si="0"/>
        <v>5.0666666666666664</v>
      </c>
      <c r="AH8" s="33">
        <f t="shared" si="1"/>
        <v>4.7333333333333334</v>
      </c>
    </row>
    <row r="9" spans="2:37" x14ac:dyDescent="0.25">
      <c r="B9" s="3" t="s">
        <v>2</v>
      </c>
      <c r="C9" s="5">
        <v>5</v>
      </c>
      <c r="D9" s="27">
        <v>3</v>
      </c>
      <c r="E9" s="5">
        <v>5</v>
      </c>
      <c r="F9" s="27">
        <v>3</v>
      </c>
      <c r="G9" s="5">
        <v>5</v>
      </c>
      <c r="H9" s="27">
        <v>3</v>
      </c>
      <c r="I9" s="5">
        <v>5</v>
      </c>
      <c r="J9" s="27">
        <v>3</v>
      </c>
      <c r="K9" s="5">
        <v>4</v>
      </c>
      <c r="L9" s="27">
        <v>4</v>
      </c>
      <c r="M9" s="5">
        <v>4</v>
      </c>
      <c r="N9" s="27">
        <v>4</v>
      </c>
      <c r="O9" s="5">
        <v>4</v>
      </c>
      <c r="P9" s="27">
        <v>4</v>
      </c>
      <c r="Q9" s="5">
        <v>4</v>
      </c>
      <c r="R9" s="27">
        <v>4</v>
      </c>
      <c r="S9" s="5">
        <v>4</v>
      </c>
      <c r="T9" s="27">
        <v>4</v>
      </c>
      <c r="U9" s="5">
        <v>4</v>
      </c>
      <c r="V9" s="27">
        <v>4</v>
      </c>
      <c r="W9" s="5">
        <v>4</v>
      </c>
      <c r="X9" s="27">
        <v>4</v>
      </c>
      <c r="Y9" s="5">
        <v>4</v>
      </c>
      <c r="Z9" s="27">
        <v>4</v>
      </c>
      <c r="AA9" s="5">
        <v>4</v>
      </c>
      <c r="AB9" s="27">
        <v>4</v>
      </c>
      <c r="AC9" s="5">
        <v>4</v>
      </c>
      <c r="AD9" s="27">
        <v>4</v>
      </c>
      <c r="AE9" s="5">
        <v>4</v>
      </c>
      <c r="AF9" s="27">
        <v>4</v>
      </c>
      <c r="AG9" s="30">
        <f t="shared" si="0"/>
        <v>4.2666666666666666</v>
      </c>
      <c r="AH9" s="33">
        <f t="shared" si="1"/>
        <v>3.7333333333333334</v>
      </c>
    </row>
    <row r="10" spans="2:37" x14ac:dyDescent="0.25">
      <c r="B10" s="3" t="s">
        <v>34</v>
      </c>
      <c r="C10" s="5">
        <v>5</v>
      </c>
      <c r="D10" s="27">
        <v>4</v>
      </c>
      <c r="E10" s="5">
        <v>4</v>
      </c>
      <c r="F10" s="27">
        <v>5</v>
      </c>
      <c r="G10" s="5">
        <v>5</v>
      </c>
      <c r="H10" s="27">
        <v>4</v>
      </c>
      <c r="I10" s="5">
        <v>5</v>
      </c>
      <c r="J10" s="27">
        <v>4</v>
      </c>
      <c r="K10" s="5">
        <v>5</v>
      </c>
      <c r="L10" s="27">
        <v>4</v>
      </c>
      <c r="M10" s="5">
        <v>5</v>
      </c>
      <c r="N10" s="27">
        <v>4</v>
      </c>
      <c r="O10" s="5">
        <v>5</v>
      </c>
      <c r="P10" s="27">
        <v>4</v>
      </c>
      <c r="Q10" s="5">
        <v>6</v>
      </c>
      <c r="R10" s="27">
        <v>4</v>
      </c>
      <c r="S10" s="5">
        <v>6</v>
      </c>
      <c r="T10" s="27">
        <v>3</v>
      </c>
      <c r="U10" s="5">
        <v>6</v>
      </c>
      <c r="V10" s="27">
        <v>4</v>
      </c>
      <c r="W10" s="5">
        <v>6</v>
      </c>
      <c r="X10" s="27">
        <v>4</v>
      </c>
      <c r="Y10" s="5">
        <v>6</v>
      </c>
      <c r="Z10" s="27">
        <v>4</v>
      </c>
      <c r="AA10" s="5">
        <v>6</v>
      </c>
      <c r="AB10" s="27">
        <v>4</v>
      </c>
      <c r="AC10" s="5">
        <v>5</v>
      </c>
      <c r="AD10" s="27">
        <v>4</v>
      </c>
      <c r="AE10" s="5">
        <v>5</v>
      </c>
      <c r="AF10" s="27">
        <v>6</v>
      </c>
      <c r="AG10" s="30">
        <f t="shared" si="0"/>
        <v>5.333333333333333</v>
      </c>
      <c r="AH10" s="33">
        <f t="shared" si="1"/>
        <v>4.1333333333333337</v>
      </c>
    </row>
    <row r="11" spans="2:37" x14ac:dyDescent="0.25">
      <c r="B11" s="3" t="s">
        <v>6</v>
      </c>
      <c r="C11" s="5">
        <v>5</v>
      </c>
      <c r="D11" s="27">
        <v>5</v>
      </c>
      <c r="E11" s="5">
        <v>5</v>
      </c>
      <c r="F11" s="27">
        <v>5</v>
      </c>
      <c r="G11" s="5">
        <v>5</v>
      </c>
      <c r="H11" s="27">
        <v>4</v>
      </c>
      <c r="I11" s="5">
        <v>5</v>
      </c>
      <c r="J11" s="27">
        <v>4</v>
      </c>
      <c r="K11" s="5">
        <v>5</v>
      </c>
      <c r="L11" s="27">
        <v>4</v>
      </c>
      <c r="M11" s="5">
        <v>5</v>
      </c>
      <c r="N11" s="27">
        <v>4</v>
      </c>
      <c r="O11" s="5">
        <v>5</v>
      </c>
      <c r="P11" s="27">
        <v>4</v>
      </c>
      <c r="Q11" s="5">
        <v>5</v>
      </c>
      <c r="R11" s="27">
        <v>4</v>
      </c>
      <c r="S11" s="5">
        <v>4</v>
      </c>
      <c r="T11" s="27">
        <v>4</v>
      </c>
      <c r="U11" s="5">
        <v>4</v>
      </c>
      <c r="V11" s="27">
        <v>4</v>
      </c>
      <c r="W11" s="5">
        <v>4</v>
      </c>
      <c r="X11" s="27">
        <v>4</v>
      </c>
      <c r="Y11" s="5">
        <v>4</v>
      </c>
      <c r="Z11" s="27">
        <v>4</v>
      </c>
      <c r="AA11" s="5">
        <v>4</v>
      </c>
      <c r="AB11" s="27">
        <v>4</v>
      </c>
      <c r="AC11" s="5">
        <v>4</v>
      </c>
      <c r="AD11" s="27">
        <v>4</v>
      </c>
      <c r="AE11" s="5">
        <v>4</v>
      </c>
      <c r="AF11" s="27">
        <v>4</v>
      </c>
      <c r="AG11" s="30">
        <f t="shared" si="0"/>
        <v>4.5333333333333332</v>
      </c>
      <c r="AH11" s="33">
        <f t="shared" si="1"/>
        <v>4.1333333333333337</v>
      </c>
    </row>
    <row r="12" spans="2:37" x14ac:dyDescent="0.25">
      <c r="B12" s="3" t="s">
        <v>3</v>
      </c>
      <c r="C12" s="5">
        <v>5</v>
      </c>
      <c r="D12" s="27">
        <v>5</v>
      </c>
      <c r="E12" s="5">
        <v>5</v>
      </c>
      <c r="F12" s="27">
        <v>5</v>
      </c>
      <c r="G12" s="5">
        <v>5</v>
      </c>
      <c r="H12" s="27">
        <v>5</v>
      </c>
      <c r="I12" s="5">
        <v>5</v>
      </c>
      <c r="J12" s="27">
        <v>5</v>
      </c>
      <c r="K12" s="5">
        <v>5</v>
      </c>
      <c r="L12" s="27">
        <v>5</v>
      </c>
      <c r="M12" s="5">
        <v>6</v>
      </c>
      <c r="N12" s="27">
        <v>4</v>
      </c>
      <c r="O12" s="5">
        <v>6</v>
      </c>
      <c r="P12" s="27">
        <v>4</v>
      </c>
      <c r="Q12" s="5">
        <v>6</v>
      </c>
      <c r="R12" s="27">
        <v>4</v>
      </c>
      <c r="S12" s="5">
        <v>6</v>
      </c>
      <c r="T12" s="27">
        <v>4</v>
      </c>
      <c r="U12" s="5">
        <v>6</v>
      </c>
      <c r="V12" s="27">
        <v>5</v>
      </c>
      <c r="W12" s="5">
        <v>6</v>
      </c>
      <c r="X12" s="27">
        <v>4</v>
      </c>
      <c r="Y12" s="5">
        <v>5</v>
      </c>
      <c r="Z12" s="27">
        <v>4</v>
      </c>
      <c r="AA12" s="5">
        <v>6</v>
      </c>
      <c r="AB12" s="27">
        <v>4</v>
      </c>
      <c r="AC12" s="5">
        <v>6</v>
      </c>
      <c r="AD12" s="27">
        <v>4</v>
      </c>
      <c r="AE12" s="5">
        <v>6</v>
      </c>
      <c r="AF12" s="27">
        <v>4</v>
      </c>
      <c r="AG12" s="30">
        <f t="shared" si="0"/>
        <v>5.6</v>
      </c>
      <c r="AH12" s="33">
        <f t="shared" si="1"/>
        <v>4.4000000000000004</v>
      </c>
    </row>
    <row r="13" spans="2:37" x14ac:dyDescent="0.25">
      <c r="B13" s="3" t="s">
        <v>1</v>
      </c>
      <c r="C13" s="5">
        <v>6</v>
      </c>
      <c r="D13" s="27">
        <v>3</v>
      </c>
      <c r="E13" s="5">
        <v>6</v>
      </c>
      <c r="F13" s="27">
        <v>4</v>
      </c>
      <c r="G13" s="5">
        <v>6</v>
      </c>
      <c r="H13" s="27">
        <v>4</v>
      </c>
      <c r="I13" s="5">
        <v>6</v>
      </c>
      <c r="J13" s="27">
        <v>4</v>
      </c>
      <c r="K13" s="5">
        <v>7</v>
      </c>
      <c r="L13" s="27">
        <v>3</v>
      </c>
      <c r="M13" s="5">
        <v>7</v>
      </c>
      <c r="N13" s="27">
        <v>4</v>
      </c>
      <c r="O13" s="5">
        <v>7</v>
      </c>
      <c r="P13" s="27">
        <v>4</v>
      </c>
      <c r="Q13" s="5">
        <v>6</v>
      </c>
      <c r="R13" s="27">
        <v>4</v>
      </c>
      <c r="S13" s="5">
        <v>6</v>
      </c>
      <c r="T13" s="27">
        <v>4</v>
      </c>
      <c r="U13" s="5">
        <v>7</v>
      </c>
      <c r="V13" s="27">
        <v>4</v>
      </c>
      <c r="W13" s="5">
        <v>6</v>
      </c>
      <c r="X13" s="27">
        <v>4</v>
      </c>
      <c r="Y13" s="5">
        <v>6</v>
      </c>
      <c r="Z13" s="27">
        <v>4</v>
      </c>
      <c r="AA13" s="5">
        <v>6</v>
      </c>
      <c r="AB13" s="27">
        <v>4</v>
      </c>
      <c r="AC13" s="5">
        <v>5</v>
      </c>
      <c r="AD13" s="27">
        <v>3</v>
      </c>
      <c r="AE13" s="5">
        <v>4</v>
      </c>
      <c r="AF13" s="27">
        <v>4</v>
      </c>
      <c r="AG13" s="30">
        <f t="shared" si="0"/>
        <v>6.0666666666666664</v>
      </c>
      <c r="AH13" s="33">
        <f t="shared" si="1"/>
        <v>3.8</v>
      </c>
    </row>
    <row r="14" spans="2:37" ht="15.75" thickBot="1" x14ac:dyDescent="0.3">
      <c r="B14" s="3" t="s">
        <v>9</v>
      </c>
      <c r="C14" s="5">
        <v>8</v>
      </c>
      <c r="D14" s="27">
        <v>3</v>
      </c>
      <c r="E14" s="5">
        <v>7</v>
      </c>
      <c r="F14" s="27">
        <v>3</v>
      </c>
      <c r="G14" s="5">
        <v>6</v>
      </c>
      <c r="H14" s="27">
        <v>4</v>
      </c>
      <c r="I14" s="5">
        <v>6</v>
      </c>
      <c r="J14" s="27">
        <v>4</v>
      </c>
      <c r="K14" s="5">
        <v>6</v>
      </c>
      <c r="L14" s="27">
        <v>4</v>
      </c>
      <c r="M14" s="5">
        <v>6</v>
      </c>
      <c r="N14" s="27">
        <v>4</v>
      </c>
      <c r="O14" s="5">
        <v>7</v>
      </c>
      <c r="P14" s="27">
        <v>3</v>
      </c>
      <c r="Q14" s="5">
        <v>4</v>
      </c>
      <c r="R14" s="27">
        <v>4</v>
      </c>
      <c r="S14" s="5">
        <v>5</v>
      </c>
      <c r="T14" s="27">
        <v>4</v>
      </c>
      <c r="U14" s="5">
        <v>3</v>
      </c>
      <c r="V14" s="27">
        <v>5</v>
      </c>
      <c r="W14" s="5">
        <v>3</v>
      </c>
      <c r="X14" s="27">
        <v>5</v>
      </c>
      <c r="Y14" s="5">
        <v>4</v>
      </c>
      <c r="Z14" s="27">
        <v>4</v>
      </c>
      <c r="AA14" s="5">
        <v>3</v>
      </c>
      <c r="AB14" s="27">
        <v>4</v>
      </c>
      <c r="AC14" s="5">
        <v>4</v>
      </c>
      <c r="AD14" s="27">
        <v>4</v>
      </c>
      <c r="AE14" s="5">
        <v>3</v>
      </c>
      <c r="AF14" s="27">
        <v>4</v>
      </c>
      <c r="AG14" s="30">
        <f t="shared" si="0"/>
        <v>5</v>
      </c>
      <c r="AH14" s="33">
        <f t="shared" si="1"/>
        <v>3.9333333333333331</v>
      </c>
    </row>
    <row r="15" spans="2:37" ht="15.75" thickBot="1" x14ac:dyDescent="0.3">
      <c r="B15" s="4" t="s">
        <v>11</v>
      </c>
      <c r="C15" s="28">
        <f>AVERAGE(C3:C14)</f>
        <v>5.833333333333333</v>
      </c>
      <c r="D15" s="29">
        <f t="shared" ref="D15" si="2">AVERAGE(D3:D14)</f>
        <v>4.166666666666667</v>
      </c>
      <c r="E15" s="28">
        <f>AVERAGE(E3:E14)</f>
        <v>5.333333333333333</v>
      </c>
      <c r="F15" s="29">
        <f t="shared" ref="F15:AF15" si="3">AVERAGE(F3:F14)</f>
        <v>4.333333333333333</v>
      </c>
      <c r="G15" s="28">
        <f t="shared" si="3"/>
        <v>5.416666666666667</v>
      </c>
      <c r="H15" s="29">
        <f t="shared" si="3"/>
        <v>4.25</v>
      </c>
      <c r="I15" s="28">
        <f t="shared" si="3"/>
        <v>5.5</v>
      </c>
      <c r="J15" s="29">
        <f t="shared" si="3"/>
        <v>4.5</v>
      </c>
      <c r="K15" s="28">
        <f t="shared" si="3"/>
        <v>5.5</v>
      </c>
      <c r="L15" s="29">
        <f t="shared" si="3"/>
        <v>4.333333333333333</v>
      </c>
      <c r="M15" s="28">
        <f t="shared" si="3"/>
        <v>5.5</v>
      </c>
      <c r="N15" s="29">
        <f t="shared" si="3"/>
        <v>4.416666666666667</v>
      </c>
      <c r="O15" s="28">
        <f t="shared" si="3"/>
        <v>5.5</v>
      </c>
      <c r="P15" s="29">
        <f t="shared" si="3"/>
        <v>4.5</v>
      </c>
      <c r="Q15" s="28">
        <f t="shared" si="3"/>
        <v>5.333333333333333</v>
      </c>
      <c r="R15" s="29">
        <f t="shared" si="3"/>
        <v>4.416666666666667</v>
      </c>
      <c r="S15" s="28">
        <f t="shared" si="3"/>
        <v>5.416666666666667</v>
      </c>
      <c r="T15" s="29">
        <f t="shared" si="3"/>
        <v>4.25</v>
      </c>
      <c r="U15" s="28">
        <f t="shared" si="3"/>
        <v>5.083333333333333</v>
      </c>
      <c r="V15" s="29">
        <f t="shared" si="3"/>
        <v>4.75</v>
      </c>
      <c r="W15" s="28">
        <f t="shared" si="3"/>
        <v>5.166666666666667</v>
      </c>
      <c r="X15" s="29">
        <f t="shared" si="3"/>
        <v>4.666666666666667</v>
      </c>
      <c r="Y15" s="28">
        <f t="shared" si="3"/>
        <v>5</v>
      </c>
      <c r="Z15" s="29">
        <f t="shared" si="3"/>
        <v>4.5</v>
      </c>
      <c r="AA15" s="28">
        <f t="shared" si="3"/>
        <v>5.083333333333333</v>
      </c>
      <c r="AB15" s="29">
        <f t="shared" si="3"/>
        <v>4.5</v>
      </c>
      <c r="AC15" s="28">
        <f t="shared" si="3"/>
        <v>5</v>
      </c>
      <c r="AD15" s="29">
        <f t="shared" si="3"/>
        <v>4.5</v>
      </c>
      <c r="AE15" s="28">
        <f t="shared" si="3"/>
        <v>4.916666666666667</v>
      </c>
      <c r="AF15" s="29">
        <f t="shared" si="3"/>
        <v>4.666666666666667</v>
      </c>
      <c r="AG15" s="31">
        <f>AVERAGE(C15,E15,G15,I15,K15,M15,O15,Q15,S15,U15,W15,Y15,AA15,AC15,AE15)</f>
        <v>5.3055555555555554</v>
      </c>
      <c r="AH15" s="34">
        <f>AVERAGE(D15,F15,H15,J15,L15,N15,P15,R15,T15,V15,X15,Z15,AB15,AD15,AF15)</f>
        <v>4.45</v>
      </c>
    </row>
    <row r="16" spans="2:37" ht="15.75" thickBot="1" x14ac:dyDescent="0.3">
      <c r="B16" s="4" t="s">
        <v>12</v>
      </c>
      <c r="C16" s="28">
        <f>SUM(C3:C14)</f>
        <v>70</v>
      </c>
      <c r="D16" s="29">
        <f t="shared" ref="D16" si="4">SUM(D3:D14)</f>
        <v>50</v>
      </c>
      <c r="E16" s="28">
        <f>SUM(E3:E14)</f>
        <v>64</v>
      </c>
      <c r="F16" s="29">
        <f t="shared" ref="F16:AF16" si="5">SUM(F3:F14)</f>
        <v>52</v>
      </c>
      <c r="G16" s="28">
        <f t="shared" si="5"/>
        <v>65</v>
      </c>
      <c r="H16" s="29">
        <f t="shared" si="5"/>
        <v>51</v>
      </c>
      <c r="I16" s="28">
        <f t="shared" si="5"/>
        <v>66</v>
      </c>
      <c r="J16" s="29">
        <f t="shared" si="5"/>
        <v>54</v>
      </c>
      <c r="K16" s="28">
        <f t="shared" si="5"/>
        <v>66</v>
      </c>
      <c r="L16" s="29">
        <f t="shared" si="5"/>
        <v>52</v>
      </c>
      <c r="M16" s="28">
        <f t="shared" si="5"/>
        <v>66</v>
      </c>
      <c r="N16" s="29">
        <f t="shared" si="5"/>
        <v>53</v>
      </c>
      <c r="O16" s="28">
        <f t="shared" si="5"/>
        <v>66</v>
      </c>
      <c r="P16" s="29">
        <f t="shared" si="5"/>
        <v>54</v>
      </c>
      <c r="Q16" s="28">
        <f t="shared" si="5"/>
        <v>64</v>
      </c>
      <c r="R16" s="29">
        <f t="shared" si="5"/>
        <v>53</v>
      </c>
      <c r="S16" s="28">
        <f t="shared" si="5"/>
        <v>65</v>
      </c>
      <c r="T16" s="29">
        <f t="shared" si="5"/>
        <v>51</v>
      </c>
      <c r="U16" s="28">
        <f t="shared" si="5"/>
        <v>61</v>
      </c>
      <c r="V16" s="29">
        <f t="shared" si="5"/>
        <v>57</v>
      </c>
      <c r="W16" s="28">
        <f t="shared" si="5"/>
        <v>62</v>
      </c>
      <c r="X16" s="29">
        <f t="shared" si="5"/>
        <v>56</v>
      </c>
      <c r="Y16" s="28">
        <f t="shared" si="5"/>
        <v>60</v>
      </c>
      <c r="Z16" s="29">
        <f t="shared" si="5"/>
        <v>54</v>
      </c>
      <c r="AA16" s="28">
        <f t="shared" si="5"/>
        <v>61</v>
      </c>
      <c r="AB16" s="29">
        <f t="shared" si="5"/>
        <v>54</v>
      </c>
      <c r="AC16" s="28">
        <f t="shared" si="5"/>
        <v>60</v>
      </c>
      <c r="AD16" s="29">
        <f t="shared" si="5"/>
        <v>54</v>
      </c>
      <c r="AE16" s="28">
        <f t="shared" si="5"/>
        <v>59</v>
      </c>
      <c r="AF16" s="29">
        <f t="shared" si="5"/>
        <v>56</v>
      </c>
      <c r="AG16" s="32">
        <f>AVERAGE(C16,E16,G16,I16,K16,M16,O16,Q16,S16,U16,W16,Y16,AA16,AC16,AE16)</f>
        <v>63.666666666666664</v>
      </c>
      <c r="AH16" s="35">
        <f>AVERAGE(D16,F16,H16,J16,L16,N16,P16,R16,T16,V16,X16,Z16,AB16,AD16,AF16)</f>
        <v>53.4</v>
      </c>
    </row>
  </sheetData>
  <mergeCells count="17">
    <mergeCell ref="U2:V2"/>
    <mergeCell ref="W2:X2"/>
    <mergeCell ref="Y2:Z2"/>
    <mergeCell ref="AA2:AB2"/>
    <mergeCell ref="C2:D2"/>
    <mergeCell ref="AJ5:AK5"/>
    <mergeCell ref="O2:P2"/>
    <mergeCell ref="E2:F2"/>
    <mergeCell ref="G2:H2"/>
    <mergeCell ref="I2:J2"/>
    <mergeCell ref="K2:L2"/>
    <mergeCell ref="M2:N2"/>
    <mergeCell ref="AC2:AD2"/>
    <mergeCell ref="AE2:AF2"/>
    <mergeCell ref="AG2:AH2"/>
    <mergeCell ref="Q2:R2"/>
    <mergeCell ref="S2:T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BCC51D-D9CF-4C28-852D-AF1976AC0269}">
  <sheetPr>
    <tabColor rgb="FF92D050"/>
  </sheetPr>
  <dimension ref="B2:AK16"/>
  <sheetViews>
    <sheetView showGridLines="0" workbookViewId="0">
      <selection activeCell="T25" sqref="T25"/>
    </sheetView>
  </sheetViews>
  <sheetFormatPr defaultRowHeight="15" x14ac:dyDescent="0.25"/>
  <cols>
    <col min="2" max="2" width="9.140625" style="3"/>
    <col min="3" max="34" width="4.28515625" customWidth="1"/>
    <col min="36" max="37" width="4.28515625" style="11" customWidth="1"/>
  </cols>
  <sheetData>
    <row r="2" spans="2:37" s="1" customFormat="1" x14ac:dyDescent="0.25">
      <c r="B2" s="2"/>
      <c r="C2" s="38" t="s">
        <v>40</v>
      </c>
      <c r="D2" s="38"/>
      <c r="E2" s="38" t="s">
        <v>13</v>
      </c>
      <c r="F2" s="38"/>
      <c r="G2" s="38" t="s">
        <v>14</v>
      </c>
      <c r="H2" s="38"/>
      <c r="I2" s="38" t="s">
        <v>15</v>
      </c>
      <c r="J2" s="38"/>
      <c r="K2" s="38" t="s">
        <v>16</v>
      </c>
      <c r="L2" s="38"/>
      <c r="M2" s="38" t="s">
        <v>17</v>
      </c>
      <c r="N2" s="38"/>
      <c r="O2" s="38" t="s">
        <v>18</v>
      </c>
      <c r="P2" s="38"/>
      <c r="Q2" s="38" t="s">
        <v>19</v>
      </c>
      <c r="R2" s="38"/>
      <c r="S2" s="38" t="s">
        <v>20</v>
      </c>
      <c r="T2" s="38"/>
      <c r="U2" s="38" t="s">
        <v>21</v>
      </c>
      <c r="V2" s="38"/>
      <c r="W2" s="38" t="s">
        <v>22</v>
      </c>
      <c r="X2" s="38"/>
      <c r="Y2" s="38" t="s">
        <v>23</v>
      </c>
      <c r="Z2" s="38"/>
      <c r="AA2" s="38" t="s">
        <v>24</v>
      </c>
      <c r="AB2" s="38"/>
      <c r="AC2" s="38" t="s">
        <v>25</v>
      </c>
      <c r="AD2" s="38"/>
      <c r="AE2" s="38" t="s">
        <v>31</v>
      </c>
      <c r="AF2" s="38"/>
      <c r="AG2" s="40" t="s">
        <v>26</v>
      </c>
      <c r="AH2" s="40"/>
      <c r="AJ2" s="2"/>
      <c r="AK2" s="2"/>
    </row>
    <row r="3" spans="2:37" x14ac:dyDescent="0.25">
      <c r="B3" s="3" t="s">
        <v>0</v>
      </c>
      <c r="C3" s="5">
        <v>5</v>
      </c>
      <c r="D3" s="27">
        <v>5</v>
      </c>
      <c r="E3" s="5">
        <v>5</v>
      </c>
      <c r="F3" s="27">
        <v>4</v>
      </c>
      <c r="G3" s="5">
        <v>6</v>
      </c>
      <c r="H3" s="27">
        <v>4</v>
      </c>
      <c r="I3" s="5">
        <v>7</v>
      </c>
      <c r="J3" s="27">
        <v>4</v>
      </c>
      <c r="K3" s="5">
        <v>8</v>
      </c>
      <c r="L3" s="27">
        <v>3</v>
      </c>
      <c r="M3" s="5">
        <v>7</v>
      </c>
      <c r="N3" s="27">
        <v>4</v>
      </c>
      <c r="O3" s="5">
        <v>6</v>
      </c>
      <c r="P3" s="27">
        <v>4</v>
      </c>
      <c r="Q3" s="5">
        <v>7</v>
      </c>
      <c r="R3" s="27">
        <v>3</v>
      </c>
      <c r="S3" s="5">
        <v>7</v>
      </c>
      <c r="T3" s="27">
        <v>4</v>
      </c>
      <c r="U3" s="5">
        <v>7</v>
      </c>
      <c r="V3" s="27">
        <v>4</v>
      </c>
      <c r="W3" s="5">
        <v>6</v>
      </c>
      <c r="X3" s="27">
        <v>4</v>
      </c>
      <c r="Y3" s="5">
        <v>6</v>
      </c>
      <c r="Z3" s="27">
        <v>4</v>
      </c>
      <c r="AA3" s="5">
        <v>6</v>
      </c>
      <c r="AB3" s="27">
        <v>5</v>
      </c>
      <c r="AC3" s="5">
        <v>6</v>
      </c>
      <c r="AD3" s="27">
        <v>4</v>
      </c>
      <c r="AE3" s="5">
        <v>5</v>
      </c>
      <c r="AF3" s="27">
        <v>4</v>
      </c>
      <c r="AG3" s="30">
        <f>AVERAGE(C3,E3,G3,I3,K3,M3,O3,Q3,S3,U3,W3,Y3,AA3,AC3,AE3)</f>
        <v>6.2666666666666666</v>
      </c>
      <c r="AH3" s="33">
        <f>AVERAGE(D3,F3,H3,J3,L3,N3,P3,R3,T3,V3,X3,Z3,AB3,AD3,AF3)</f>
        <v>4</v>
      </c>
    </row>
    <row r="4" spans="2:37" x14ac:dyDescent="0.25">
      <c r="B4" s="3" t="s">
        <v>33</v>
      </c>
      <c r="C4" s="5">
        <v>5</v>
      </c>
      <c r="D4" s="27">
        <v>7</v>
      </c>
      <c r="E4" s="5">
        <v>5</v>
      </c>
      <c r="F4" s="27">
        <v>5</v>
      </c>
      <c r="G4" s="5">
        <v>5</v>
      </c>
      <c r="H4" s="27">
        <v>6</v>
      </c>
      <c r="I4" s="5">
        <v>5</v>
      </c>
      <c r="J4" s="27">
        <v>6</v>
      </c>
      <c r="K4" s="5">
        <v>4</v>
      </c>
      <c r="L4" s="27">
        <v>7</v>
      </c>
      <c r="M4" s="5">
        <v>4</v>
      </c>
      <c r="N4" s="27">
        <v>6</v>
      </c>
      <c r="O4" s="5">
        <v>5</v>
      </c>
      <c r="P4" s="27">
        <v>5</v>
      </c>
      <c r="Q4" s="5">
        <v>5</v>
      </c>
      <c r="R4" s="27">
        <v>4</v>
      </c>
      <c r="S4" s="5">
        <v>5</v>
      </c>
      <c r="T4" s="27">
        <v>6</v>
      </c>
      <c r="U4" s="5">
        <v>5</v>
      </c>
      <c r="V4" s="27">
        <v>6</v>
      </c>
      <c r="W4" s="5">
        <v>5</v>
      </c>
      <c r="X4" s="27">
        <v>6</v>
      </c>
      <c r="Y4" s="5">
        <v>5</v>
      </c>
      <c r="Z4" s="27">
        <v>5</v>
      </c>
      <c r="AA4" s="5">
        <v>6</v>
      </c>
      <c r="AB4" s="27">
        <v>5</v>
      </c>
      <c r="AC4" s="5">
        <v>6</v>
      </c>
      <c r="AD4" s="27">
        <v>5</v>
      </c>
      <c r="AE4" s="5">
        <v>6</v>
      </c>
      <c r="AF4" s="27">
        <v>5</v>
      </c>
      <c r="AG4" s="30">
        <f t="shared" ref="AG4:AH14" si="0">AVERAGE(C4,E4,G4,I4,K4,M4,O4,Q4,S4,U4,W4,Y4,AA4,AC4,AE4)</f>
        <v>5.0666666666666664</v>
      </c>
      <c r="AH4" s="33">
        <f t="shared" si="0"/>
        <v>5.6</v>
      </c>
    </row>
    <row r="5" spans="2:37" x14ac:dyDescent="0.25">
      <c r="B5" s="3" t="s">
        <v>7</v>
      </c>
      <c r="C5" s="5">
        <v>7</v>
      </c>
      <c r="D5" s="27">
        <v>5</v>
      </c>
      <c r="E5" s="5">
        <v>6</v>
      </c>
      <c r="F5" s="27">
        <v>5</v>
      </c>
      <c r="G5" s="5">
        <v>6</v>
      </c>
      <c r="H5" s="27">
        <v>5</v>
      </c>
      <c r="I5" s="5">
        <v>6</v>
      </c>
      <c r="J5" s="27">
        <v>4</v>
      </c>
      <c r="K5" s="5">
        <v>5</v>
      </c>
      <c r="L5" s="27">
        <v>4</v>
      </c>
      <c r="M5" s="5">
        <v>6</v>
      </c>
      <c r="N5" s="27">
        <v>4</v>
      </c>
      <c r="O5" s="5">
        <v>6</v>
      </c>
      <c r="P5" s="27">
        <v>4</v>
      </c>
      <c r="Q5" s="5">
        <v>5</v>
      </c>
      <c r="R5" s="27">
        <v>6</v>
      </c>
      <c r="S5" s="5">
        <v>5</v>
      </c>
      <c r="T5" s="27">
        <v>6</v>
      </c>
      <c r="U5" s="5">
        <v>4</v>
      </c>
      <c r="V5" s="27">
        <v>5</v>
      </c>
      <c r="W5" s="5">
        <v>6</v>
      </c>
      <c r="X5" s="27">
        <v>4</v>
      </c>
      <c r="Y5" s="5">
        <v>7</v>
      </c>
      <c r="Z5" s="27">
        <v>3</v>
      </c>
      <c r="AA5" s="5">
        <v>7</v>
      </c>
      <c r="AB5" s="27">
        <v>3</v>
      </c>
      <c r="AC5" s="5">
        <v>7</v>
      </c>
      <c r="AD5" s="27">
        <v>3</v>
      </c>
      <c r="AE5" s="5">
        <v>7</v>
      </c>
      <c r="AF5" s="27">
        <v>3</v>
      </c>
      <c r="AG5" s="30">
        <f t="shared" si="0"/>
        <v>6</v>
      </c>
      <c r="AH5" s="33">
        <f t="shared" si="0"/>
        <v>4.2666666666666666</v>
      </c>
      <c r="AJ5" s="41" t="s">
        <v>38</v>
      </c>
      <c r="AK5" s="41"/>
    </row>
    <row r="6" spans="2:37" x14ac:dyDescent="0.25">
      <c r="B6" s="3" t="s">
        <v>4</v>
      </c>
      <c r="C6" s="5">
        <v>5</v>
      </c>
      <c r="D6" s="27">
        <v>4</v>
      </c>
      <c r="E6" s="5">
        <v>5</v>
      </c>
      <c r="F6" s="27">
        <v>4</v>
      </c>
      <c r="G6" s="5">
        <v>5</v>
      </c>
      <c r="H6" s="27">
        <v>4</v>
      </c>
      <c r="I6" s="5">
        <v>5</v>
      </c>
      <c r="J6" s="27">
        <v>4</v>
      </c>
      <c r="K6" s="5">
        <v>5</v>
      </c>
      <c r="L6" s="27">
        <v>4</v>
      </c>
      <c r="M6" s="5">
        <v>5</v>
      </c>
      <c r="N6" s="27">
        <v>4</v>
      </c>
      <c r="O6" s="5">
        <v>4</v>
      </c>
      <c r="P6" s="27">
        <v>4</v>
      </c>
      <c r="Q6" s="5">
        <v>5</v>
      </c>
      <c r="R6" s="27">
        <v>4</v>
      </c>
      <c r="S6" s="5">
        <v>5</v>
      </c>
      <c r="T6" s="27">
        <v>4</v>
      </c>
      <c r="U6" s="5">
        <v>5</v>
      </c>
      <c r="V6" s="27">
        <v>3</v>
      </c>
      <c r="W6" s="5">
        <v>5</v>
      </c>
      <c r="X6" s="27">
        <v>4</v>
      </c>
      <c r="Y6" s="5">
        <v>5</v>
      </c>
      <c r="Z6" s="27">
        <v>4</v>
      </c>
      <c r="AA6" s="5">
        <v>5</v>
      </c>
      <c r="AB6" s="27">
        <v>4</v>
      </c>
      <c r="AC6" s="5">
        <v>5</v>
      </c>
      <c r="AD6" s="27">
        <v>5</v>
      </c>
      <c r="AE6" s="5">
        <v>5</v>
      </c>
      <c r="AF6" s="27">
        <v>4</v>
      </c>
      <c r="AG6" s="30">
        <f t="shared" si="0"/>
        <v>4.9333333333333336</v>
      </c>
      <c r="AH6" s="33">
        <f t="shared" si="0"/>
        <v>4</v>
      </c>
      <c r="AJ6" s="5">
        <f>_xlfn.MODE.SNGL(C3:C14,E3:E14,G3:G14,I3:I14,K3:K14,M3:M14,O3:O14,Q3:Q14,S3:S14,U3:U14,W3:W14,Y3:Y14,AA3:AA14,AC3:AC14,AE3:AE14)</f>
        <v>5</v>
      </c>
      <c r="AK6" s="26">
        <f>_xlfn.MODE.SNGL(D3:D14,F3:F14,H3:H14,J3:J14,L3:L14,N3:N14,P3:P14,R3:R14,T3:T14,V3:V14,X3:X14,Z3:Z14,AB3:AB14,AD3:AD14,AF3:AF14)</f>
        <v>4</v>
      </c>
    </row>
    <row r="7" spans="2:37" x14ac:dyDescent="0.25">
      <c r="B7" s="3" t="s">
        <v>27</v>
      </c>
      <c r="C7" s="5">
        <v>6</v>
      </c>
      <c r="D7" s="27">
        <v>5</v>
      </c>
      <c r="E7" s="5">
        <v>5</v>
      </c>
      <c r="F7" s="27">
        <v>5</v>
      </c>
      <c r="G7" s="5">
        <v>7</v>
      </c>
      <c r="H7" s="27">
        <v>4</v>
      </c>
      <c r="I7" s="5">
        <v>5</v>
      </c>
      <c r="J7" s="27">
        <v>5</v>
      </c>
      <c r="K7" s="5">
        <v>7</v>
      </c>
      <c r="L7" s="27">
        <v>4</v>
      </c>
      <c r="M7" s="5">
        <v>5</v>
      </c>
      <c r="N7" s="27">
        <v>4</v>
      </c>
      <c r="O7" s="5">
        <v>5</v>
      </c>
      <c r="P7" s="27">
        <v>5</v>
      </c>
      <c r="Q7" s="5">
        <v>6</v>
      </c>
      <c r="R7" s="27">
        <v>4</v>
      </c>
      <c r="S7" s="5">
        <v>7</v>
      </c>
      <c r="T7" s="27">
        <v>3</v>
      </c>
      <c r="U7" s="5">
        <v>5</v>
      </c>
      <c r="V7" s="27">
        <v>3</v>
      </c>
      <c r="W7" s="5">
        <v>5</v>
      </c>
      <c r="X7" s="27">
        <v>4</v>
      </c>
      <c r="Y7" s="5">
        <v>6</v>
      </c>
      <c r="Z7" s="27">
        <v>4</v>
      </c>
      <c r="AA7" s="5">
        <v>5</v>
      </c>
      <c r="AB7" s="27">
        <v>4</v>
      </c>
      <c r="AC7" s="5">
        <v>5</v>
      </c>
      <c r="AD7" s="27">
        <v>4</v>
      </c>
      <c r="AE7" s="5">
        <v>5</v>
      </c>
      <c r="AF7" s="27">
        <v>5</v>
      </c>
      <c r="AG7" s="30">
        <f t="shared" si="0"/>
        <v>5.6</v>
      </c>
      <c r="AH7" s="33">
        <f t="shared" si="0"/>
        <v>4.2</v>
      </c>
    </row>
    <row r="8" spans="2:37" x14ac:dyDescent="0.25">
      <c r="B8" s="3" t="s">
        <v>8</v>
      </c>
      <c r="C8" s="5">
        <v>5</v>
      </c>
      <c r="D8" s="27">
        <v>4</v>
      </c>
      <c r="E8" s="5">
        <v>4</v>
      </c>
      <c r="F8" s="27">
        <v>5</v>
      </c>
      <c r="G8" s="5">
        <v>3</v>
      </c>
      <c r="H8" s="27">
        <v>4</v>
      </c>
      <c r="I8" s="5">
        <v>5</v>
      </c>
      <c r="J8" s="27">
        <v>4</v>
      </c>
      <c r="K8" s="5">
        <v>6</v>
      </c>
      <c r="L8" s="27">
        <v>4</v>
      </c>
      <c r="M8" s="5">
        <v>5</v>
      </c>
      <c r="N8" s="27">
        <v>5</v>
      </c>
      <c r="O8" s="5">
        <v>5</v>
      </c>
      <c r="P8" s="27">
        <v>4</v>
      </c>
      <c r="Q8" s="5">
        <v>5</v>
      </c>
      <c r="R8" s="27">
        <v>4</v>
      </c>
      <c r="S8" s="5">
        <v>5</v>
      </c>
      <c r="T8" s="27">
        <v>3</v>
      </c>
      <c r="U8" s="5">
        <v>5</v>
      </c>
      <c r="V8" s="27">
        <v>4</v>
      </c>
      <c r="W8" s="5">
        <v>4</v>
      </c>
      <c r="X8" s="27">
        <v>5</v>
      </c>
      <c r="Y8" s="5">
        <v>4</v>
      </c>
      <c r="Z8" s="27">
        <v>6</v>
      </c>
      <c r="AA8" s="5">
        <v>5</v>
      </c>
      <c r="AB8" s="27">
        <v>5</v>
      </c>
      <c r="AC8" s="5">
        <v>6</v>
      </c>
      <c r="AD8" s="27">
        <v>4</v>
      </c>
      <c r="AE8" s="5">
        <v>5</v>
      </c>
      <c r="AF8" s="27">
        <v>5</v>
      </c>
      <c r="AG8" s="30">
        <f t="shared" si="0"/>
        <v>4.8</v>
      </c>
      <c r="AH8" s="33">
        <f t="shared" si="0"/>
        <v>4.4000000000000004</v>
      </c>
    </row>
    <row r="9" spans="2:37" x14ac:dyDescent="0.25">
      <c r="B9" s="3" t="s">
        <v>2</v>
      </c>
      <c r="C9" s="5">
        <v>5</v>
      </c>
      <c r="D9" s="27">
        <v>4</v>
      </c>
      <c r="E9" s="5">
        <v>5</v>
      </c>
      <c r="F9" s="27">
        <v>4</v>
      </c>
      <c r="G9" s="5">
        <v>5</v>
      </c>
      <c r="H9" s="27">
        <v>4</v>
      </c>
      <c r="I9" s="5">
        <v>5</v>
      </c>
      <c r="J9" s="27">
        <v>4</v>
      </c>
      <c r="K9" s="5">
        <v>5</v>
      </c>
      <c r="L9" s="27">
        <v>4</v>
      </c>
      <c r="M9" s="5">
        <v>5</v>
      </c>
      <c r="N9" s="27">
        <v>4</v>
      </c>
      <c r="O9" s="5">
        <v>4</v>
      </c>
      <c r="P9" s="27">
        <v>3</v>
      </c>
      <c r="Q9" s="5">
        <v>5</v>
      </c>
      <c r="R9" s="27">
        <v>3</v>
      </c>
      <c r="S9" s="5">
        <v>5</v>
      </c>
      <c r="T9" s="27">
        <v>3</v>
      </c>
      <c r="U9" s="5">
        <v>5</v>
      </c>
      <c r="V9" s="27">
        <v>3</v>
      </c>
      <c r="W9" s="5">
        <v>5</v>
      </c>
      <c r="X9" s="27">
        <v>3</v>
      </c>
      <c r="Y9" s="5">
        <v>5</v>
      </c>
      <c r="Z9" s="27">
        <v>3</v>
      </c>
      <c r="AA9" s="5">
        <v>5</v>
      </c>
      <c r="AB9" s="27">
        <v>3</v>
      </c>
      <c r="AC9" s="5">
        <v>5</v>
      </c>
      <c r="AD9" s="27">
        <v>4</v>
      </c>
      <c r="AE9" s="5">
        <v>5</v>
      </c>
      <c r="AF9" s="27">
        <v>4</v>
      </c>
      <c r="AG9" s="30">
        <f t="shared" si="0"/>
        <v>4.9333333333333336</v>
      </c>
      <c r="AH9" s="33">
        <f t="shared" si="0"/>
        <v>3.5333333333333332</v>
      </c>
    </row>
    <row r="10" spans="2:37" x14ac:dyDescent="0.25">
      <c r="B10" s="3" t="s">
        <v>34</v>
      </c>
      <c r="C10" s="5">
        <v>5</v>
      </c>
      <c r="D10" s="27">
        <v>4</v>
      </c>
      <c r="E10" s="5">
        <v>5</v>
      </c>
      <c r="F10" s="27">
        <v>4</v>
      </c>
      <c r="G10" s="5">
        <v>5</v>
      </c>
      <c r="H10" s="27">
        <v>4</v>
      </c>
      <c r="I10" s="5">
        <v>6</v>
      </c>
      <c r="J10" s="27">
        <v>4</v>
      </c>
      <c r="K10" s="5">
        <v>6</v>
      </c>
      <c r="L10" s="27">
        <v>4</v>
      </c>
      <c r="M10" s="5">
        <v>6</v>
      </c>
      <c r="N10" s="27">
        <v>4</v>
      </c>
      <c r="O10" s="5">
        <v>6</v>
      </c>
      <c r="P10" s="27">
        <v>4</v>
      </c>
      <c r="Q10" s="5">
        <v>6</v>
      </c>
      <c r="R10" s="27">
        <v>3</v>
      </c>
      <c r="S10" s="5">
        <v>6</v>
      </c>
      <c r="T10" s="27">
        <v>5</v>
      </c>
      <c r="U10" s="5">
        <v>6</v>
      </c>
      <c r="V10" s="27">
        <v>5</v>
      </c>
      <c r="W10" s="5">
        <v>6</v>
      </c>
      <c r="X10" s="27">
        <v>4</v>
      </c>
      <c r="Y10" s="5">
        <v>6</v>
      </c>
      <c r="Z10" s="27">
        <v>4</v>
      </c>
      <c r="AA10" s="5">
        <v>6</v>
      </c>
      <c r="AB10" s="27">
        <v>4</v>
      </c>
      <c r="AC10" s="5">
        <v>5</v>
      </c>
      <c r="AD10" s="27">
        <v>2</v>
      </c>
      <c r="AE10" s="5">
        <v>6</v>
      </c>
      <c r="AF10" s="27">
        <v>2</v>
      </c>
      <c r="AG10" s="30">
        <f t="shared" si="0"/>
        <v>5.7333333333333334</v>
      </c>
      <c r="AH10" s="33">
        <f t="shared" si="0"/>
        <v>3.8</v>
      </c>
    </row>
    <row r="11" spans="2:37" x14ac:dyDescent="0.25">
      <c r="B11" s="3" t="s">
        <v>6</v>
      </c>
      <c r="C11" s="5">
        <v>6</v>
      </c>
      <c r="D11" s="27">
        <v>5</v>
      </c>
      <c r="E11" s="5">
        <v>6</v>
      </c>
      <c r="F11" s="27">
        <v>5</v>
      </c>
      <c r="G11" s="5">
        <v>7</v>
      </c>
      <c r="H11" s="27">
        <v>4</v>
      </c>
      <c r="I11" s="5">
        <v>7</v>
      </c>
      <c r="J11" s="27">
        <v>3</v>
      </c>
      <c r="K11" s="5">
        <v>7</v>
      </c>
      <c r="L11" s="27">
        <v>3</v>
      </c>
      <c r="M11" s="5">
        <v>7</v>
      </c>
      <c r="N11" s="27">
        <v>3</v>
      </c>
      <c r="O11" s="5">
        <v>6</v>
      </c>
      <c r="P11" s="27">
        <v>3</v>
      </c>
      <c r="Q11" s="5">
        <v>6</v>
      </c>
      <c r="R11" s="27">
        <v>4</v>
      </c>
      <c r="S11" s="5">
        <v>5</v>
      </c>
      <c r="T11" s="27">
        <v>3</v>
      </c>
      <c r="U11" s="5">
        <v>5</v>
      </c>
      <c r="V11" s="27">
        <v>3</v>
      </c>
      <c r="W11" s="5">
        <v>4</v>
      </c>
      <c r="X11" s="27">
        <v>3</v>
      </c>
      <c r="Y11" s="5">
        <v>4</v>
      </c>
      <c r="Z11" s="27">
        <v>3</v>
      </c>
      <c r="AA11" s="5">
        <v>4</v>
      </c>
      <c r="AB11" s="27">
        <v>3</v>
      </c>
      <c r="AC11" s="5">
        <v>4</v>
      </c>
      <c r="AD11" s="27">
        <v>3</v>
      </c>
      <c r="AE11" s="5">
        <v>4</v>
      </c>
      <c r="AF11" s="27">
        <v>4</v>
      </c>
      <c r="AG11" s="30">
        <f t="shared" si="0"/>
        <v>5.4666666666666668</v>
      </c>
      <c r="AH11" s="33">
        <f t="shared" si="0"/>
        <v>3.4666666666666668</v>
      </c>
    </row>
    <row r="12" spans="2:37" x14ac:dyDescent="0.25">
      <c r="B12" s="3" t="s">
        <v>3</v>
      </c>
      <c r="C12" s="5">
        <v>5</v>
      </c>
      <c r="D12" s="27">
        <v>5</v>
      </c>
      <c r="E12" s="5">
        <v>5</v>
      </c>
      <c r="F12" s="27">
        <v>4</v>
      </c>
      <c r="G12" s="5">
        <v>5</v>
      </c>
      <c r="H12" s="27">
        <v>5</v>
      </c>
      <c r="I12" s="5">
        <v>4</v>
      </c>
      <c r="J12" s="27">
        <v>5</v>
      </c>
      <c r="K12" s="5">
        <v>4</v>
      </c>
      <c r="L12" s="27">
        <v>4</v>
      </c>
      <c r="M12" s="5">
        <v>4</v>
      </c>
      <c r="N12" s="27">
        <v>5</v>
      </c>
      <c r="O12" s="5">
        <v>4</v>
      </c>
      <c r="P12" s="27">
        <v>5</v>
      </c>
      <c r="Q12" s="5">
        <v>4</v>
      </c>
      <c r="R12" s="27">
        <v>5</v>
      </c>
      <c r="S12" s="5">
        <v>4</v>
      </c>
      <c r="T12" s="27">
        <v>6</v>
      </c>
      <c r="U12" s="5">
        <v>4</v>
      </c>
      <c r="V12" s="27">
        <v>6</v>
      </c>
      <c r="W12" s="5">
        <v>4</v>
      </c>
      <c r="X12" s="27">
        <v>6</v>
      </c>
      <c r="Y12" s="5">
        <v>4</v>
      </c>
      <c r="Z12" s="27">
        <v>6</v>
      </c>
      <c r="AA12" s="5">
        <v>4</v>
      </c>
      <c r="AB12" s="27">
        <v>5</v>
      </c>
      <c r="AC12" s="5">
        <v>4</v>
      </c>
      <c r="AD12" s="27">
        <v>5</v>
      </c>
      <c r="AE12" s="5">
        <v>4</v>
      </c>
      <c r="AF12" s="27">
        <v>6</v>
      </c>
      <c r="AG12" s="30">
        <f t="shared" si="0"/>
        <v>4.2</v>
      </c>
      <c r="AH12" s="33">
        <f t="shared" si="0"/>
        <v>5.2</v>
      </c>
    </row>
    <row r="13" spans="2:37" x14ac:dyDescent="0.25">
      <c r="B13" s="3" t="s">
        <v>1</v>
      </c>
      <c r="C13" s="5">
        <v>4</v>
      </c>
      <c r="D13" s="27">
        <v>6</v>
      </c>
      <c r="E13" s="5">
        <v>4</v>
      </c>
      <c r="F13" s="27">
        <v>6</v>
      </c>
      <c r="G13" s="5">
        <v>4</v>
      </c>
      <c r="H13" s="27">
        <v>6</v>
      </c>
      <c r="I13" s="5">
        <v>4</v>
      </c>
      <c r="J13" s="27">
        <v>6</v>
      </c>
      <c r="K13" s="5">
        <v>3</v>
      </c>
      <c r="L13" s="27">
        <v>6</v>
      </c>
      <c r="M13" s="5">
        <v>3</v>
      </c>
      <c r="N13" s="27">
        <v>6</v>
      </c>
      <c r="O13" s="5">
        <v>4</v>
      </c>
      <c r="P13" s="27">
        <v>5</v>
      </c>
      <c r="Q13" s="5">
        <v>5</v>
      </c>
      <c r="R13" s="27">
        <v>4</v>
      </c>
      <c r="S13" s="5">
        <v>5</v>
      </c>
      <c r="T13" s="27">
        <v>5</v>
      </c>
      <c r="U13" s="5">
        <v>4</v>
      </c>
      <c r="V13" s="27">
        <v>6</v>
      </c>
      <c r="W13" s="5">
        <v>4</v>
      </c>
      <c r="X13" s="27">
        <v>6</v>
      </c>
      <c r="Y13" s="5">
        <v>3</v>
      </c>
      <c r="Z13" s="27">
        <v>7</v>
      </c>
      <c r="AA13" s="5">
        <v>5</v>
      </c>
      <c r="AB13" s="27">
        <v>4</v>
      </c>
      <c r="AC13" s="5">
        <v>5</v>
      </c>
      <c r="AD13" s="27">
        <v>5</v>
      </c>
      <c r="AE13" s="5">
        <v>4</v>
      </c>
      <c r="AF13" s="27">
        <v>6</v>
      </c>
      <c r="AG13" s="30">
        <f t="shared" si="0"/>
        <v>4.0666666666666664</v>
      </c>
      <c r="AH13" s="33">
        <f t="shared" si="0"/>
        <v>5.6</v>
      </c>
    </row>
    <row r="14" spans="2:37" ht="15.75" thickBot="1" x14ac:dyDescent="0.3">
      <c r="B14" s="3" t="s">
        <v>9</v>
      </c>
      <c r="C14" s="5">
        <v>5</v>
      </c>
      <c r="D14" s="27">
        <v>5</v>
      </c>
      <c r="E14" s="5">
        <v>5</v>
      </c>
      <c r="F14" s="27">
        <v>4</v>
      </c>
      <c r="G14" s="5">
        <v>4</v>
      </c>
      <c r="H14" s="27">
        <v>4</v>
      </c>
      <c r="I14" s="5">
        <v>4</v>
      </c>
      <c r="J14" s="27">
        <v>4</v>
      </c>
      <c r="K14" s="5">
        <v>5</v>
      </c>
      <c r="L14" s="27">
        <v>4</v>
      </c>
      <c r="M14" s="5">
        <v>5</v>
      </c>
      <c r="N14" s="27">
        <v>3</v>
      </c>
      <c r="O14" s="5">
        <v>4</v>
      </c>
      <c r="P14" s="27">
        <v>5</v>
      </c>
      <c r="Q14" s="5">
        <v>4</v>
      </c>
      <c r="R14" s="27">
        <v>4</v>
      </c>
      <c r="S14" s="5">
        <v>5</v>
      </c>
      <c r="T14" s="27">
        <v>3</v>
      </c>
      <c r="U14" s="5">
        <v>4</v>
      </c>
      <c r="V14" s="27">
        <v>4</v>
      </c>
      <c r="W14" s="5">
        <v>4</v>
      </c>
      <c r="X14" s="27">
        <v>4</v>
      </c>
      <c r="Y14" s="5">
        <v>4</v>
      </c>
      <c r="Z14" s="27">
        <v>4</v>
      </c>
      <c r="AA14" s="5">
        <v>4</v>
      </c>
      <c r="AB14" s="27">
        <v>4</v>
      </c>
      <c r="AC14" s="5">
        <v>4</v>
      </c>
      <c r="AD14" s="27">
        <v>4</v>
      </c>
      <c r="AE14" s="5">
        <v>4</v>
      </c>
      <c r="AF14" s="27">
        <v>4</v>
      </c>
      <c r="AG14" s="30">
        <f t="shared" si="0"/>
        <v>4.333333333333333</v>
      </c>
      <c r="AH14" s="33">
        <f t="shared" si="0"/>
        <v>4</v>
      </c>
    </row>
    <row r="15" spans="2:37" ht="15.75" thickBot="1" x14ac:dyDescent="0.3">
      <c r="B15" s="4" t="s">
        <v>11</v>
      </c>
      <c r="C15" s="28">
        <f>AVERAGE(C3:C14)</f>
        <v>5.25</v>
      </c>
      <c r="D15" s="29">
        <f t="shared" ref="D15" si="1">AVERAGE(D3:D14)</f>
        <v>4.916666666666667</v>
      </c>
      <c r="E15" s="28">
        <f>AVERAGE(E3:E14)</f>
        <v>5</v>
      </c>
      <c r="F15" s="29">
        <f t="shared" ref="F15:AF15" si="2">AVERAGE(F3:F14)</f>
        <v>4.583333333333333</v>
      </c>
      <c r="G15" s="28">
        <f t="shared" si="2"/>
        <v>5.166666666666667</v>
      </c>
      <c r="H15" s="29">
        <f t="shared" si="2"/>
        <v>4.5</v>
      </c>
      <c r="I15" s="28">
        <f t="shared" si="2"/>
        <v>5.25</v>
      </c>
      <c r="J15" s="29">
        <f t="shared" si="2"/>
        <v>4.416666666666667</v>
      </c>
      <c r="K15" s="28">
        <f t="shared" si="2"/>
        <v>5.416666666666667</v>
      </c>
      <c r="L15" s="29">
        <f t="shared" si="2"/>
        <v>4.25</v>
      </c>
      <c r="M15" s="28">
        <f t="shared" si="2"/>
        <v>5.166666666666667</v>
      </c>
      <c r="N15" s="29">
        <f t="shared" si="2"/>
        <v>4.333333333333333</v>
      </c>
      <c r="O15" s="28">
        <f t="shared" si="2"/>
        <v>4.916666666666667</v>
      </c>
      <c r="P15" s="29">
        <f t="shared" si="2"/>
        <v>4.25</v>
      </c>
      <c r="Q15" s="28">
        <f t="shared" si="2"/>
        <v>5.25</v>
      </c>
      <c r="R15" s="29">
        <f t="shared" si="2"/>
        <v>4</v>
      </c>
      <c r="S15" s="28">
        <f t="shared" si="2"/>
        <v>5.333333333333333</v>
      </c>
      <c r="T15" s="29">
        <f t="shared" si="2"/>
        <v>4.25</v>
      </c>
      <c r="U15" s="28">
        <f t="shared" si="2"/>
        <v>4.916666666666667</v>
      </c>
      <c r="V15" s="29">
        <f t="shared" si="2"/>
        <v>4.333333333333333</v>
      </c>
      <c r="W15" s="28">
        <f t="shared" si="2"/>
        <v>4.833333333333333</v>
      </c>
      <c r="X15" s="29">
        <f t="shared" si="2"/>
        <v>4.416666666666667</v>
      </c>
      <c r="Y15" s="28">
        <f t="shared" si="2"/>
        <v>4.916666666666667</v>
      </c>
      <c r="Z15" s="29">
        <f t="shared" si="2"/>
        <v>4.416666666666667</v>
      </c>
      <c r="AA15" s="28">
        <f t="shared" si="2"/>
        <v>5.166666666666667</v>
      </c>
      <c r="AB15" s="29">
        <f t="shared" si="2"/>
        <v>4.083333333333333</v>
      </c>
      <c r="AC15" s="28">
        <f t="shared" si="2"/>
        <v>5.166666666666667</v>
      </c>
      <c r="AD15" s="29">
        <f t="shared" si="2"/>
        <v>4</v>
      </c>
      <c r="AE15" s="28">
        <f t="shared" si="2"/>
        <v>5</v>
      </c>
      <c r="AF15" s="29">
        <f t="shared" si="2"/>
        <v>4.333333333333333</v>
      </c>
      <c r="AG15" s="31">
        <f>AVERAGE(C15,E15,G15,I15,K15,M15,O15,Q15,S15,U15,W15,Y15,AA15,AC15,AE15)</f>
        <v>5.116666666666668</v>
      </c>
      <c r="AH15" s="34">
        <f>AVERAGE(D15,F15,H15,J15,L15,N15,P15,R15,T15,V15,X15,Z15,AB15,AD15,AF15)</f>
        <v>4.3388888888888886</v>
      </c>
    </row>
    <row r="16" spans="2:37" ht="15.75" thickBot="1" x14ac:dyDescent="0.3">
      <c r="B16" s="4" t="s">
        <v>12</v>
      </c>
      <c r="C16" s="28">
        <f>SUM(C3:C14)</f>
        <v>63</v>
      </c>
      <c r="D16" s="29">
        <f t="shared" ref="D16" si="3">SUM(D3:D14)</f>
        <v>59</v>
      </c>
      <c r="E16" s="28">
        <f>SUM(E3:E14)</f>
        <v>60</v>
      </c>
      <c r="F16" s="29">
        <f t="shared" ref="F16:AF16" si="4">SUM(F3:F14)</f>
        <v>55</v>
      </c>
      <c r="G16" s="28">
        <f t="shared" si="4"/>
        <v>62</v>
      </c>
      <c r="H16" s="29">
        <f t="shared" si="4"/>
        <v>54</v>
      </c>
      <c r="I16" s="28">
        <f t="shared" si="4"/>
        <v>63</v>
      </c>
      <c r="J16" s="29">
        <f t="shared" si="4"/>
        <v>53</v>
      </c>
      <c r="K16" s="28">
        <f t="shared" si="4"/>
        <v>65</v>
      </c>
      <c r="L16" s="29">
        <f t="shared" si="4"/>
        <v>51</v>
      </c>
      <c r="M16" s="28">
        <f t="shared" si="4"/>
        <v>62</v>
      </c>
      <c r="N16" s="29">
        <f t="shared" si="4"/>
        <v>52</v>
      </c>
      <c r="O16" s="28">
        <f t="shared" si="4"/>
        <v>59</v>
      </c>
      <c r="P16" s="29">
        <f t="shared" si="4"/>
        <v>51</v>
      </c>
      <c r="Q16" s="28">
        <f t="shared" si="4"/>
        <v>63</v>
      </c>
      <c r="R16" s="29">
        <f t="shared" si="4"/>
        <v>48</v>
      </c>
      <c r="S16" s="28">
        <f t="shared" si="4"/>
        <v>64</v>
      </c>
      <c r="T16" s="29">
        <f t="shared" si="4"/>
        <v>51</v>
      </c>
      <c r="U16" s="28">
        <f t="shared" si="4"/>
        <v>59</v>
      </c>
      <c r="V16" s="29">
        <f t="shared" si="4"/>
        <v>52</v>
      </c>
      <c r="W16" s="28">
        <f t="shared" si="4"/>
        <v>58</v>
      </c>
      <c r="X16" s="29">
        <f t="shared" si="4"/>
        <v>53</v>
      </c>
      <c r="Y16" s="28">
        <f t="shared" si="4"/>
        <v>59</v>
      </c>
      <c r="Z16" s="29">
        <f t="shared" si="4"/>
        <v>53</v>
      </c>
      <c r="AA16" s="28">
        <f t="shared" si="4"/>
        <v>62</v>
      </c>
      <c r="AB16" s="29">
        <f t="shared" si="4"/>
        <v>49</v>
      </c>
      <c r="AC16" s="28">
        <f t="shared" si="4"/>
        <v>62</v>
      </c>
      <c r="AD16" s="29">
        <f t="shared" si="4"/>
        <v>48</v>
      </c>
      <c r="AE16" s="28">
        <f t="shared" si="4"/>
        <v>60</v>
      </c>
      <c r="AF16" s="29">
        <f t="shared" si="4"/>
        <v>52</v>
      </c>
      <c r="AG16" s="32">
        <f>AVERAGE(C16,E16,G16,I16,K16,M16,O16,Q16,S16,U16,W16,Y16,AA16,AC16,AE16)</f>
        <v>61.4</v>
      </c>
      <c r="AH16" s="35">
        <f>AVERAGE(D16,F16,H16,J16,L16,N16,P16,R16,T16,V16,X16,Z16,AB16,AD16,AF16)</f>
        <v>52.06666666666667</v>
      </c>
    </row>
  </sheetData>
  <mergeCells count="17">
    <mergeCell ref="U2:V2"/>
    <mergeCell ref="W2:X2"/>
    <mergeCell ref="Y2:Z2"/>
    <mergeCell ref="AA2:AB2"/>
    <mergeCell ref="C2:D2"/>
    <mergeCell ref="AJ5:AK5"/>
    <mergeCell ref="O2:P2"/>
    <mergeCell ref="E2:F2"/>
    <mergeCell ref="G2:H2"/>
    <mergeCell ref="I2:J2"/>
    <mergeCell ref="K2:L2"/>
    <mergeCell ref="M2:N2"/>
    <mergeCell ref="AC2:AD2"/>
    <mergeCell ref="AE2:AF2"/>
    <mergeCell ref="AG2:AH2"/>
    <mergeCell ref="Q2:R2"/>
    <mergeCell ref="S2:T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B9D2E5-6609-44D1-8B9D-7276A58F67AC}">
  <sheetPr>
    <tabColor rgb="FF00B050"/>
  </sheetPr>
  <dimension ref="B2:AK16"/>
  <sheetViews>
    <sheetView showGridLines="0" workbookViewId="0">
      <selection activeCell="R21" sqref="R21"/>
    </sheetView>
  </sheetViews>
  <sheetFormatPr defaultRowHeight="15" x14ac:dyDescent="0.25"/>
  <cols>
    <col min="2" max="2" width="9.140625" style="3"/>
    <col min="3" max="34" width="4.28515625" customWidth="1"/>
    <col min="36" max="37" width="4.28515625" style="11" customWidth="1"/>
  </cols>
  <sheetData>
    <row r="2" spans="2:37" s="1" customFormat="1" x14ac:dyDescent="0.25">
      <c r="B2" s="2"/>
      <c r="C2" s="38" t="s">
        <v>40</v>
      </c>
      <c r="D2" s="38"/>
      <c r="E2" s="38" t="s">
        <v>13</v>
      </c>
      <c r="F2" s="38"/>
      <c r="G2" s="38" t="s">
        <v>14</v>
      </c>
      <c r="H2" s="38"/>
      <c r="I2" s="38" t="s">
        <v>15</v>
      </c>
      <c r="J2" s="38"/>
      <c r="K2" s="38" t="s">
        <v>16</v>
      </c>
      <c r="L2" s="38"/>
      <c r="M2" s="38" t="s">
        <v>17</v>
      </c>
      <c r="N2" s="38"/>
      <c r="O2" s="38" t="s">
        <v>18</v>
      </c>
      <c r="P2" s="38"/>
      <c r="Q2" s="38" t="s">
        <v>19</v>
      </c>
      <c r="R2" s="38"/>
      <c r="S2" s="38" t="s">
        <v>20</v>
      </c>
      <c r="T2" s="38"/>
      <c r="U2" s="38" t="s">
        <v>21</v>
      </c>
      <c r="V2" s="38"/>
      <c r="W2" s="38" t="s">
        <v>22</v>
      </c>
      <c r="X2" s="38"/>
      <c r="Y2" s="38" t="s">
        <v>23</v>
      </c>
      <c r="Z2" s="38"/>
      <c r="AA2" s="38" t="s">
        <v>24</v>
      </c>
      <c r="AB2" s="38"/>
      <c r="AC2" s="38" t="s">
        <v>25</v>
      </c>
      <c r="AD2" s="38"/>
      <c r="AE2" s="38" t="s">
        <v>31</v>
      </c>
      <c r="AF2" s="38"/>
      <c r="AG2" s="40" t="s">
        <v>26</v>
      </c>
      <c r="AH2" s="40"/>
      <c r="AJ2" s="2"/>
      <c r="AK2" s="2"/>
    </row>
    <row r="3" spans="2:37" x14ac:dyDescent="0.25">
      <c r="B3" s="3" t="s">
        <v>0</v>
      </c>
      <c r="C3" s="5">
        <v>5</v>
      </c>
      <c r="D3" s="27">
        <v>5</v>
      </c>
      <c r="E3" s="5">
        <v>4</v>
      </c>
      <c r="F3" s="27">
        <v>5</v>
      </c>
      <c r="G3" s="5">
        <v>5</v>
      </c>
      <c r="H3" s="27">
        <v>5</v>
      </c>
      <c r="I3" s="5">
        <v>5</v>
      </c>
      <c r="J3" s="27">
        <v>5</v>
      </c>
      <c r="K3" s="5">
        <v>6</v>
      </c>
      <c r="L3" s="27">
        <v>5</v>
      </c>
      <c r="M3" s="5">
        <v>6</v>
      </c>
      <c r="N3" s="27">
        <v>5</v>
      </c>
      <c r="O3" s="5">
        <v>5</v>
      </c>
      <c r="P3" s="27">
        <v>5</v>
      </c>
      <c r="Q3" s="5">
        <v>5</v>
      </c>
      <c r="R3" s="27">
        <v>5</v>
      </c>
      <c r="S3" s="5">
        <v>5</v>
      </c>
      <c r="T3" s="27">
        <v>4</v>
      </c>
      <c r="U3" s="5">
        <v>5</v>
      </c>
      <c r="V3" s="27">
        <v>4</v>
      </c>
      <c r="W3" s="5">
        <v>5</v>
      </c>
      <c r="X3" s="27">
        <v>4</v>
      </c>
      <c r="Y3" s="5">
        <v>6</v>
      </c>
      <c r="Z3" s="27">
        <v>4</v>
      </c>
      <c r="AA3" s="5">
        <v>6</v>
      </c>
      <c r="AB3" s="27">
        <v>4</v>
      </c>
      <c r="AC3" s="5">
        <v>5</v>
      </c>
      <c r="AD3" s="27">
        <v>4</v>
      </c>
      <c r="AE3" s="5">
        <v>5</v>
      </c>
      <c r="AF3" s="27">
        <v>5</v>
      </c>
      <c r="AG3" s="30">
        <f>AVERAGE(C3,E3,G3,I3,K3,M3,O3,Q3,S3,U3,W3,Y3,AA3,AC3,AE3)</f>
        <v>5.2</v>
      </c>
      <c r="AH3" s="33">
        <f>AVERAGE(D3,F3,H3,J3,L3,N3,P3,R3,T3,V3,X3,Z3,AB3,AD3,AF3)</f>
        <v>4.5999999999999996</v>
      </c>
    </row>
    <row r="4" spans="2:37" x14ac:dyDescent="0.25">
      <c r="B4" s="3" t="s">
        <v>33</v>
      </c>
      <c r="C4" s="5">
        <v>6</v>
      </c>
      <c r="D4" s="27">
        <v>6</v>
      </c>
      <c r="E4" s="5">
        <v>6</v>
      </c>
      <c r="F4" s="27">
        <v>6</v>
      </c>
      <c r="G4" s="5">
        <v>5</v>
      </c>
      <c r="H4" s="27">
        <v>6</v>
      </c>
      <c r="I4" s="5">
        <v>6</v>
      </c>
      <c r="J4" s="27">
        <v>6</v>
      </c>
      <c r="K4" s="5">
        <v>4</v>
      </c>
      <c r="L4" s="27">
        <v>6</v>
      </c>
      <c r="M4" s="5">
        <v>4</v>
      </c>
      <c r="N4" s="27">
        <v>6</v>
      </c>
      <c r="O4" s="5">
        <v>3</v>
      </c>
      <c r="P4" s="27">
        <v>7</v>
      </c>
      <c r="Q4" s="5">
        <v>4</v>
      </c>
      <c r="R4" s="27">
        <v>4</v>
      </c>
      <c r="S4" s="5">
        <v>4</v>
      </c>
      <c r="T4" s="27">
        <v>6</v>
      </c>
      <c r="U4" s="5">
        <v>4</v>
      </c>
      <c r="V4" s="27">
        <v>6</v>
      </c>
      <c r="W4" s="5">
        <v>4</v>
      </c>
      <c r="X4" s="27">
        <v>6</v>
      </c>
      <c r="Y4" s="5">
        <v>3</v>
      </c>
      <c r="Z4" s="27">
        <v>6</v>
      </c>
      <c r="AA4" s="5">
        <v>4</v>
      </c>
      <c r="AB4" s="27">
        <v>6</v>
      </c>
      <c r="AC4" s="5">
        <v>4</v>
      </c>
      <c r="AD4" s="27">
        <v>6</v>
      </c>
      <c r="AE4" s="5">
        <v>6</v>
      </c>
      <c r="AF4" s="27">
        <v>6</v>
      </c>
      <c r="AG4" s="30">
        <f t="shared" ref="AG4:AH14" si="0">AVERAGE(C4,E4,G4,I4,K4,M4,O4,Q4,S4,U4,W4,Y4,AA4,AC4,AE4)</f>
        <v>4.4666666666666668</v>
      </c>
      <c r="AH4" s="33">
        <f t="shared" si="0"/>
        <v>5.9333333333333336</v>
      </c>
    </row>
    <row r="5" spans="2:37" x14ac:dyDescent="0.25">
      <c r="B5" s="3" t="s">
        <v>7</v>
      </c>
      <c r="C5" s="5">
        <v>6</v>
      </c>
      <c r="D5" s="27">
        <v>5</v>
      </c>
      <c r="E5" s="5">
        <v>6</v>
      </c>
      <c r="F5" s="27">
        <v>5</v>
      </c>
      <c r="G5" s="5">
        <v>6</v>
      </c>
      <c r="H5" s="27">
        <v>4</v>
      </c>
      <c r="I5" s="5">
        <v>5</v>
      </c>
      <c r="J5" s="27">
        <v>5</v>
      </c>
      <c r="K5" s="5">
        <v>5</v>
      </c>
      <c r="L5" s="27">
        <v>5</v>
      </c>
      <c r="M5" s="5">
        <v>5</v>
      </c>
      <c r="N5" s="27">
        <v>5</v>
      </c>
      <c r="O5" s="5">
        <v>5</v>
      </c>
      <c r="P5" s="27">
        <v>6</v>
      </c>
      <c r="Q5" s="5">
        <v>5</v>
      </c>
      <c r="R5" s="27">
        <v>6</v>
      </c>
      <c r="S5" s="5">
        <v>6</v>
      </c>
      <c r="T5" s="27">
        <v>5</v>
      </c>
      <c r="U5" s="5">
        <v>6</v>
      </c>
      <c r="V5" s="27">
        <v>5</v>
      </c>
      <c r="W5" s="5">
        <v>6</v>
      </c>
      <c r="X5" s="27">
        <v>3</v>
      </c>
      <c r="Y5" s="5">
        <v>6</v>
      </c>
      <c r="Z5" s="27">
        <v>4</v>
      </c>
      <c r="AA5" s="5">
        <v>6</v>
      </c>
      <c r="AB5" s="27">
        <v>4</v>
      </c>
      <c r="AC5" s="5">
        <v>5</v>
      </c>
      <c r="AD5" s="27">
        <v>4</v>
      </c>
      <c r="AE5" s="5">
        <v>4</v>
      </c>
      <c r="AF5" s="27">
        <v>5</v>
      </c>
      <c r="AG5" s="30">
        <f t="shared" si="0"/>
        <v>5.4666666666666668</v>
      </c>
      <c r="AH5" s="33">
        <f t="shared" si="0"/>
        <v>4.7333333333333334</v>
      </c>
      <c r="AJ5" s="41" t="s">
        <v>38</v>
      </c>
      <c r="AK5" s="41"/>
    </row>
    <row r="6" spans="2:37" x14ac:dyDescent="0.25">
      <c r="B6" s="3" t="s">
        <v>4</v>
      </c>
      <c r="C6" s="5">
        <v>5</v>
      </c>
      <c r="D6" s="27">
        <v>5</v>
      </c>
      <c r="E6" s="5">
        <v>5</v>
      </c>
      <c r="F6" s="27">
        <v>5</v>
      </c>
      <c r="G6" s="5">
        <v>5</v>
      </c>
      <c r="H6" s="27">
        <v>5</v>
      </c>
      <c r="I6" s="5">
        <v>5</v>
      </c>
      <c r="J6" s="27">
        <v>5</v>
      </c>
      <c r="K6" s="5">
        <v>5</v>
      </c>
      <c r="L6" s="27">
        <v>5</v>
      </c>
      <c r="M6" s="5">
        <v>5</v>
      </c>
      <c r="N6" s="27">
        <v>5</v>
      </c>
      <c r="O6" s="5">
        <v>6</v>
      </c>
      <c r="P6" s="27">
        <v>5</v>
      </c>
      <c r="Q6" s="5">
        <v>6</v>
      </c>
      <c r="R6" s="27">
        <v>4</v>
      </c>
      <c r="S6" s="5">
        <v>6</v>
      </c>
      <c r="T6" s="27">
        <v>4</v>
      </c>
      <c r="U6" s="5">
        <v>6</v>
      </c>
      <c r="V6" s="27">
        <v>4</v>
      </c>
      <c r="W6" s="5">
        <v>6</v>
      </c>
      <c r="X6" s="27">
        <v>3</v>
      </c>
      <c r="Y6" s="5">
        <v>5</v>
      </c>
      <c r="Z6" s="27">
        <v>4</v>
      </c>
      <c r="AA6" s="5">
        <v>5</v>
      </c>
      <c r="AB6" s="27">
        <v>4</v>
      </c>
      <c r="AC6" s="5">
        <v>5</v>
      </c>
      <c r="AD6" s="27">
        <v>4</v>
      </c>
      <c r="AE6" s="5">
        <v>5</v>
      </c>
      <c r="AF6" s="27">
        <v>4</v>
      </c>
      <c r="AG6" s="30">
        <f t="shared" si="0"/>
        <v>5.333333333333333</v>
      </c>
      <c r="AH6" s="33">
        <f t="shared" si="0"/>
        <v>4.4000000000000004</v>
      </c>
      <c r="AJ6" s="5">
        <f>_xlfn.MODE.SNGL(C3:C14,E3:E14,G3:G14,I3:I14,K3:K14,M3:M14,O3:O14,Q3:Q14,S3:S14,U3:U14,W3:W14,Y3:Y14,AA3:AA14,AC3:AC14,AE3:AE14)</f>
        <v>5</v>
      </c>
      <c r="AK6" s="26">
        <f>_xlfn.MODE.SNGL(D3:D14,F3:F14,H3:H14,J3:J14,L3:L14,N3:N14,P3:P14,R3:R14,T3:T14,V3:V14,X3:X14,Z3:Z14,AB3:AB14,AD3:AD14,AF3:AF14)</f>
        <v>5</v>
      </c>
    </row>
    <row r="7" spans="2:37" x14ac:dyDescent="0.25">
      <c r="B7" s="3" t="s">
        <v>27</v>
      </c>
      <c r="C7" s="5">
        <v>6</v>
      </c>
      <c r="D7" s="27">
        <v>5</v>
      </c>
      <c r="E7" s="5">
        <v>6</v>
      </c>
      <c r="F7" s="27">
        <v>5</v>
      </c>
      <c r="G7" s="5">
        <v>6</v>
      </c>
      <c r="H7" s="27">
        <v>5</v>
      </c>
      <c r="I7" s="5">
        <v>6</v>
      </c>
      <c r="J7" s="27">
        <v>4</v>
      </c>
      <c r="K7" s="5">
        <v>5</v>
      </c>
      <c r="L7" s="27">
        <v>5</v>
      </c>
      <c r="M7" s="5">
        <v>5</v>
      </c>
      <c r="N7" s="27">
        <v>5</v>
      </c>
      <c r="O7" s="5">
        <v>4</v>
      </c>
      <c r="P7" s="27">
        <v>5</v>
      </c>
      <c r="Q7" s="5">
        <v>4</v>
      </c>
      <c r="R7" s="27">
        <v>6</v>
      </c>
      <c r="S7" s="5">
        <v>4</v>
      </c>
      <c r="T7" s="27">
        <v>6</v>
      </c>
      <c r="U7" s="5">
        <v>7</v>
      </c>
      <c r="V7" s="27">
        <v>5</v>
      </c>
      <c r="W7" s="5">
        <v>5</v>
      </c>
      <c r="X7" s="27">
        <v>6</v>
      </c>
      <c r="Y7" s="5">
        <v>6</v>
      </c>
      <c r="Z7" s="27">
        <v>5</v>
      </c>
      <c r="AA7" s="5">
        <v>6</v>
      </c>
      <c r="AB7" s="27">
        <v>5</v>
      </c>
      <c r="AC7" s="5">
        <v>5</v>
      </c>
      <c r="AD7" s="27">
        <v>4</v>
      </c>
      <c r="AE7" s="5">
        <v>5</v>
      </c>
      <c r="AF7" s="27">
        <v>4</v>
      </c>
      <c r="AG7" s="30">
        <f t="shared" si="0"/>
        <v>5.333333333333333</v>
      </c>
      <c r="AH7" s="33">
        <f t="shared" si="0"/>
        <v>5</v>
      </c>
    </row>
    <row r="8" spans="2:37" x14ac:dyDescent="0.25">
      <c r="B8" s="3" t="s">
        <v>8</v>
      </c>
      <c r="C8" s="5">
        <v>5</v>
      </c>
      <c r="D8" s="27">
        <v>5</v>
      </c>
      <c r="E8" s="5">
        <v>6</v>
      </c>
      <c r="F8" s="27">
        <v>5</v>
      </c>
      <c r="G8" s="5">
        <v>6</v>
      </c>
      <c r="H8" s="27">
        <v>5</v>
      </c>
      <c r="I8" s="5">
        <v>6</v>
      </c>
      <c r="J8" s="27">
        <v>5</v>
      </c>
      <c r="K8" s="5">
        <v>7</v>
      </c>
      <c r="L8" s="27">
        <v>5</v>
      </c>
      <c r="M8" s="5">
        <v>6</v>
      </c>
      <c r="N8" s="27">
        <v>5</v>
      </c>
      <c r="O8" s="5">
        <v>6</v>
      </c>
      <c r="P8" s="27">
        <v>5</v>
      </c>
      <c r="Q8" s="5">
        <v>6</v>
      </c>
      <c r="R8" s="27">
        <v>6</v>
      </c>
      <c r="S8" s="5">
        <v>4</v>
      </c>
      <c r="T8" s="27">
        <v>6</v>
      </c>
      <c r="U8" s="5">
        <v>6</v>
      </c>
      <c r="V8" s="27">
        <v>5</v>
      </c>
      <c r="W8" s="5">
        <v>5</v>
      </c>
      <c r="X8" s="27">
        <v>5</v>
      </c>
      <c r="Y8" s="5">
        <v>5</v>
      </c>
      <c r="Z8" s="27">
        <v>4</v>
      </c>
      <c r="AA8" s="5">
        <v>5</v>
      </c>
      <c r="AB8" s="27">
        <v>4</v>
      </c>
      <c r="AC8" s="5">
        <v>4</v>
      </c>
      <c r="AD8" s="27">
        <v>4</v>
      </c>
      <c r="AE8" s="5">
        <v>6</v>
      </c>
      <c r="AF8" s="27">
        <v>5</v>
      </c>
      <c r="AG8" s="30">
        <f t="shared" si="0"/>
        <v>5.5333333333333332</v>
      </c>
      <c r="AH8" s="33">
        <f t="shared" si="0"/>
        <v>4.9333333333333336</v>
      </c>
    </row>
    <row r="9" spans="2:37" x14ac:dyDescent="0.25">
      <c r="B9" s="3" t="s">
        <v>2</v>
      </c>
      <c r="C9" s="5">
        <v>5</v>
      </c>
      <c r="D9" s="27">
        <v>4</v>
      </c>
      <c r="E9" s="5">
        <v>5</v>
      </c>
      <c r="F9" s="27">
        <v>4</v>
      </c>
      <c r="G9" s="5">
        <v>5</v>
      </c>
      <c r="H9" s="27">
        <v>4</v>
      </c>
      <c r="I9" s="5">
        <v>5</v>
      </c>
      <c r="J9" s="27">
        <v>4</v>
      </c>
      <c r="K9" s="5">
        <v>5</v>
      </c>
      <c r="L9" s="27">
        <v>5</v>
      </c>
      <c r="M9" s="5">
        <v>5</v>
      </c>
      <c r="N9" s="27">
        <v>5</v>
      </c>
      <c r="O9" s="5">
        <v>5</v>
      </c>
      <c r="P9" s="27">
        <v>5</v>
      </c>
      <c r="Q9" s="5">
        <v>4</v>
      </c>
      <c r="R9" s="27">
        <v>4</v>
      </c>
      <c r="S9" s="5">
        <v>4</v>
      </c>
      <c r="T9" s="27">
        <v>4</v>
      </c>
      <c r="U9" s="5">
        <v>4</v>
      </c>
      <c r="V9" s="27">
        <v>4</v>
      </c>
      <c r="W9" s="5">
        <v>5</v>
      </c>
      <c r="X9" s="27">
        <v>3</v>
      </c>
      <c r="Y9" s="5">
        <v>5</v>
      </c>
      <c r="Z9" s="27">
        <v>3</v>
      </c>
      <c r="AA9" s="5">
        <v>6</v>
      </c>
      <c r="AB9" s="27">
        <v>3</v>
      </c>
      <c r="AC9" s="5">
        <v>6</v>
      </c>
      <c r="AD9" s="27">
        <v>3</v>
      </c>
      <c r="AE9" s="5">
        <v>6</v>
      </c>
      <c r="AF9" s="27">
        <v>3</v>
      </c>
      <c r="AG9" s="30">
        <f t="shared" si="0"/>
        <v>5</v>
      </c>
      <c r="AH9" s="33">
        <f t="shared" si="0"/>
        <v>3.8666666666666667</v>
      </c>
    </row>
    <row r="10" spans="2:37" x14ac:dyDescent="0.25">
      <c r="B10" s="3" t="s">
        <v>35</v>
      </c>
      <c r="C10" s="5">
        <v>6</v>
      </c>
      <c r="D10" s="27">
        <v>5</v>
      </c>
      <c r="E10" s="5">
        <v>6</v>
      </c>
      <c r="F10" s="27">
        <v>5</v>
      </c>
      <c r="G10" s="5">
        <v>6</v>
      </c>
      <c r="H10" s="27">
        <v>5</v>
      </c>
      <c r="I10" s="5">
        <v>6</v>
      </c>
      <c r="J10" s="27">
        <v>6</v>
      </c>
      <c r="K10" s="5">
        <v>6</v>
      </c>
      <c r="L10" s="27">
        <v>5</v>
      </c>
      <c r="M10" s="5">
        <v>6</v>
      </c>
      <c r="N10" s="27">
        <v>5</v>
      </c>
      <c r="O10" s="5">
        <v>6</v>
      </c>
      <c r="P10" s="27">
        <v>4</v>
      </c>
      <c r="Q10" s="5">
        <v>6</v>
      </c>
      <c r="R10" s="27">
        <v>4</v>
      </c>
      <c r="S10" s="5">
        <v>6</v>
      </c>
      <c r="T10" s="27">
        <v>5</v>
      </c>
      <c r="U10" s="5">
        <v>6</v>
      </c>
      <c r="V10" s="27">
        <v>5</v>
      </c>
      <c r="W10" s="5">
        <v>5</v>
      </c>
      <c r="X10" s="27">
        <v>5</v>
      </c>
      <c r="Y10" s="5">
        <v>4</v>
      </c>
      <c r="Z10" s="27">
        <v>5</v>
      </c>
      <c r="AA10" s="5">
        <v>4</v>
      </c>
      <c r="AB10" s="27">
        <v>5</v>
      </c>
      <c r="AC10" s="5">
        <v>5</v>
      </c>
      <c r="AD10" s="27">
        <v>4</v>
      </c>
      <c r="AE10" s="5">
        <v>5</v>
      </c>
      <c r="AF10" s="27">
        <v>3</v>
      </c>
      <c r="AG10" s="30">
        <f t="shared" si="0"/>
        <v>5.5333333333333332</v>
      </c>
      <c r="AH10" s="33">
        <f t="shared" si="0"/>
        <v>4.7333333333333334</v>
      </c>
    </row>
    <row r="11" spans="2:37" x14ac:dyDescent="0.25">
      <c r="B11" s="3" t="s">
        <v>6</v>
      </c>
      <c r="C11" s="5">
        <v>7</v>
      </c>
      <c r="D11" s="27">
        <v>5</v>
      </c>
      <c r="E11" s="5">
        <v>6</v>
      </c>
      <c r="F11" s="27">
        <v>5</v>
      </c>
      <c r="G11" s="5">
        <v>6</v>
      </c>
      <c r="H11" s="27">
        <v>5</v>
      </c>
      <c r="I11" s="5">
        <v>7</v>
      </c>
      <c r="J11" s="27">
        <v>4</v>
      </c>
      <c r="K11" s="5">
        <v>7</v>
      </c>
      <c r="L11" s="27">
        <v>4</v>
      </c>
      <c r="M11" s="5">
        <v>7</v>
      </c>
      <c r="N11" s="27">
        <v>4</v>
      </c>
      <c r="O11" s="5">
        <v>6</v>
      </c>
      <c r="P11" s="27">
        <v>5</v>
      </c>
      <c r="Q11" s="5">
        <v>6</v>
      </c>
      <c r="R11" s="27">
        <v>5</v>
      </c>
      <c r="S11" s="5">
        <v>6</v>
      </c>
      <c r="T11" s="27">
        <v>5</v>
      </c>
      <c r="U11" s="5">
        <v>7</v>
      </c>
      <c r="V11" s="27">
        <v>4</v>
      </c>
      <c r="W11" s="5">
        <v>5</v>
      </c>
      <c r="X11" s="27">
        <v>4</v>
      </c>
      <c r="Y11" s="5">
        <v>5</v>
      </c>
      <c r="Z11" s="27">
        <v>5</v>
      </c>
      <c r="AA11" s="5">
        <v>5</v>
      </c>
      <c r="AB11" s="27">
        <v>5</v>
      </c>
      <c r="AC11" s="5">
        <v>6</v>
      </c>
      <c r="AD11" s="27">
        <v>3</v>
      </c>
      <c r="AE11" s="5">
        <v>6</v>
      </c>
      <c r="AF11" s="27">
        <v>3</v>
      </c>
      <c r="AG11" s="30">
        <f t="shared" si="0"/>
        <v>6.1333333333333337</v>
      </c>
      <c r="AH11" s="33">
        <f t="shared" si="0"/>
        <v>4.4000000000000004</v>
      </c>
    </row>
    <row r="12" spans="2:37" x14ac:dyDescent="0.25">
      <c r="B12" s="3" t="s">
        <v>3</v>
      </c>
      <c r="C12" s="5">
        <v>5</v>
      </c>
      <c r="D12" s="27">
        <v>5</v>
      </c>
      <c r="E12" s="5">
        <v>4</v>
      </c>
      <c r="F12" s="27">
        <v>6</v>
      </c>
      <c r="G12" s="5">
        <v>5</v>
      </c>
      <c r="H12" s="27">
        <v>4</v>
      </c>
      <c r="I12" s="5">
        <v>5</v>
      </c>
      <c r="J12" s="27">
        <v>4</v>
      </c>
      <c r="K12" s="5">
        <v>4</v>
      </c>
      <c r="L12" s="27">
        <v>5</v>
      </c>
      <c r="M12" s="5">
        <v>6</v>
      </c>
      <c r="N12" s="27">
        <v>4</v>
      </c>
      <c r="O12" s="5">
        <v>5</v>
      </c>
      <c r="P12" s="27">
        <v>4</v>
      </c>
      <c r="Q12" s="5">
        <v>5</v>
      </c>
      <c r="R12" s="27">
        <v>4</v>
      </c>
      <c r="S12" s="5">
        <v>5</v>
      </c>
      <c r="T12" s="27">
        <v>4</v>
      </c>
      <c r="U12" s="5">
        <v>4</v>
      </c>
      <c r="V12" s="27">
        <v>4</v>
      </c>
      <c r="W12" s="5">
        <v>4</v>
      </c>
      <c r="X12" s="27">
        <v>4</v>
      </c>
      <c r="Y12" s="5">
        <v>5</v>
      </c>
      <c r="Z12" s="27">
        <v>4</v>
      </c>
      <c r="AA12" s="5">
        <v>5</v>
      </c>
      <c r="AB12" s="27">
        <v>4</v>
      </c>
      <c r="AC12" s="5">
        <v>5</v>
      </c>
      <c r="AD12" s="27">
        <v>3</v>
      </c>
      <c r="AE12" s="5">
        <v>5</v>
      </c>
      <c r="AF12" s="27">
        <v>5</v>
      </c>
      <c r="AG12" s="30">
        <f t="shared" si="0"/>
        <v>4.8</v>
      </c>
      <c r="AH12" s="33">
        <f t="shared" si="0"/>
        <v>4.2666666666666666</v>
      </c>
    </row>
    <row r="13" spans="2:37" x14ac:dyDescent="0.25">
      <c r="B13" s="3" t="s">
        <v>1</v>
      </c>
      <c r="C13" s="5">
        <v>5</v>
      </c>
      <c r="D13" s="27">
        <v>6</v>
      </c>
      <c r="E13" s="5">
        <v>5</v>
      </c>
      <c r="F13" s="27">
        <v>6</v>
      </c>
      <c r="G13" s="5">
        <v>5</v>
      </c>
      <c r="H13" s="27">
        <v>6</v>
      </c>
      <c r="I13" s="5">
        <v>5</v>
      </c>
      <c r="J13" s="27">
        <v>6</v>
      </c>
      <c r="K13" s="5">
        <v>5</v>
      </c>
      <c r="L13" s="27">
        <v>6</v>
      </c>
      <c r="M13" s="5">
        <v>5</v>
      </c>
      <c r="N13" s="27">
        <v>6</v>
      </c>
      <c r="O13" s="5">
        <v>5</v>
      </c>
      <c r="P13" s="27">
        <v>5</v>
      </c>
      <c r="Q13" s="5">
        <v>5</v>
      </c>
      <c r="R13" s="27">
        <v>5</v>
      </c>
      <c r="S13" s="5">
        <v>6</v>
      </c>
      <c r="T13" s="27">
        <v>5</v>
      </c>
      <c r="U13" s="5">
        <v>5</v>
      </c>
      <c r="V13" s="27">
        <v>5</v>
      </c>
      <c r="W13" s="5">
        <v>6</v>
      </c>
      <c r="X13" s="27">
        <v>5</v>
      </c>
      <c r="Y13" s="5">
        <v>6</v>
      </c>
      <c r="Z13" s="27">
        <v>5</v>
      </c>
      <c r="AA13" s="5">
        <v>5</v>
      </c>
      <c r="AB13" s="27">
        <v>4</v>
      </c>
      <c r="AC13" s="5">
        <v>5</v>
      </c>
      <c r="AD13" s="27">
        <v>4</v>
      </c>
      <c r="AE13" s="5">
        <v>5</v>
      </c>
      <c r="AF13" s="27">
        <v>5</v>
      </c>
      <c r="AG13" s="30">
        <f t="shared" si="0"/>
        <v>5.2</v>
      </c>
      <c r="AH13" s="33">
        <f t="shared" si="0"/>
        <v>5.2666666666666666</v>
      </c>
    </row>
    <row r="14" spans="2:37" ht="15.75" thickBot="1" x14ac:dyDescent="0.3">
      <c r="B14" s="3" t="s">
        <v>9</v>
      </c>
      <c r="C14" s="5">
        <v>7</v>
      </c>
      <c r="D14" s="27">
        <v>4</v>
      </c>
      <c r="E14" s="5">
        <v>6</v>
      </c>
      <c r="F14" s="27">
        <v>4</v>
      </c>
      <c r="G14" s="5">
        <v>6</v>
      </c>
      <c r="H14" s="27">
        <v>4</v>
      </c>
      <c r="I14" s="5">
        <v>5</v>
      </c>
      <c r="J14" s="27">
        <v>3</v>
      </c>
      <c r="K14" s="5">
        <v>5</v>
      </c>
      <c r="L14" s="27">
        <v>3</v>
      </c>
      <c r="M14" s="5">
        <v>5</v>
      </c>
      <c r="N14" s="27">
        <v>3</v>
      </c>
      <c r="O14" s="5">
        <v>5</v>
      </c>
      <c r="P14" s="27">
        <v>3</v>
      </c>
      <c r="Q14" s="5">
        <v>4</v>
      </c>
      <c r="R14" s="27">
        <v>4</v>
      </c>
      <c r="S14" s="5">
        <v>4</v>
      </c>
      <c r="T14" s="27">
        <v>4</v>
      </c>
      <c r="U14" s="5">
        <v>4</v>
      </c>
      <c r="V14" s="27">
        <v>4</v>
      </c>
      <c r="W14" s="5">
        <v>4</v>
      </c>
      <c r="X14" s="27">
        <v>4</v>
      </c>
      <c r="Y14" s="5">
        <v>4</v>
      </c>
      <c r="Z14" s="27">
        <v>4</v>
      </c>
      <c r="AA14" s="5">
        <v>3</v>
      </c>
      <c r="AB14" s="27">
        <v>5</v>
      </c>
      <c r="AC14" s="5">
        <v>3</v>
      </c>
      <c r="AD14" s="27">
        <v>5</v>
      </c>
      <c r="AE14" s="5">
        <v>3</v>
      </c>
      <c r="AF14" s="27">
        <v>5</v>
      </c>
      <c r="AG14" s="30">
        <f t="shared" si="0"/>
        <v>4.5333333333333332</v>
      </c>
      <c r="AH14" s="33">
        <f t="shared" si="0"/>
        <v>3.9333333333333331</v>
      </c>
    </row>
    <row r="15" spans="2:37" ht="15.75" thickBot="1" x14ac:dyDescent="0.3">
      <c r="B15" s="4" t="s">
        <v>11</v>
      </c>
      <c r="C15" s="28">
        <f>AVERAGE(C3:C14)</f>
        <v>5.666666666666667</v>
      </c>
      <c r="D15" s="29">
        <f t="shared" ref="D15" si="1">AVERAGE(D3:D14)</f>
        <v>5</v>
      </c>
      <c r="E15" s="28">
        <f>AVERAGE(E3:E14)</f>
        <v>5.416666666666667</v>
      </c>
      <c r="F15" s="29">
        <f t="shared" ref="F15:AF15" si="2">AVERAGE(F3:F14)</f>
        <v>5.083333333333333</v>
      </c>
      <c r="G15" s="28">
        <f t="shared" si="2"/>
        <v>5.5</v>
      </c>
      <c r="H15" s="29">
        <f t="shared" si="2"/>
        <v>4.833333333333333</v>
      </c>
      <c r="I15" s="28">
        <f t="shared" si="2"/>
        <v>5.5</v>
      </c>
      <c r="J15" s="29">
        <f t="shared" si="2"/>
        <v>4.75</v>
      </c>
      <c r="K15" s="28">
        <f t="shared" si="2"/>
        <v>5.333333333333333</v>
      </c>
      <c r="L15" s="29">
        <f t="shared" si="2"/>
        <v>4.916666666666667</v>
      </c>
      <c r="M15" s="28">
        <f t="shared" si="2"/>
        <v>5.416666666666667</v>
      </c>
      <c r="N15" s="29">
        <f t="shared" si="2"/>
        <v>4.833333333333333</v>
      </c>
      <c r="O15" s="28">
        <f t="shared" si="2"/>
        <v>5.083333333333333</v>
      </c>
      <c r="P15" s="29">
        <f t="shared" si="2"/>
        <v>4.916666666666667</v>
      </c>
      <c r="Q15" s="28">
        <f t="shared" si="2"/>
        <v>5</v>
      </c>
      <c r="R15" s="29">
        <f t="shared" si="2"/>
        <v>4.75</v>
      </c>
      <c r="S15" s="28">
        <f t="shared" si="2"/>
        <v>5</v>
      </c>
      <c r="T15" s="29">
        <f t="shared" si="2"/>
        <v>4.833333333333333</v>
      </c>
      <c r="U15" s="28">
        <f t="shared" si="2"/>
        <v>5.333333333333333</v>
      </c>
      <c r="V15" s="29">
        <f t="shared" si="2"/>
        <v>4.583333333333333</v>
      </c>
      <c r="W15" s="28">
        <f t="shared" si="2"/>
        <v>5</v>
      </c>
      <c r="X15" s="29">
        <f t="shared" si="2"/>
        <v>4.333333333333333</v>
      </c>
      <c r="Y15" s="28">
        <f t="shared" si="2"/>
        <v>5</v>
      </c>
      <c r="Z15" s="29">
        <f t="shared" si="2"/>
        <v>4.416666666666667</v>
      </c>
      <c r="AA15" s="28">
        <f t="shared" si="2"/>
        <v>5</v>
      </c>
      <c r="AB15" s="29">
        <f t="shared" si="2"/>
        <v>4.416666666666667</v>
      </c>
      <c r="AC15" s="28">
        <f t="shared" si="2"/>
        <v>4.833333333333333</v>
      </c>
      <c r="AD15" s="29">
        <f t="shared" si="2"/>
        <v>4</v>
      </c>
      <c r="AE15" s="28">
        <f t="shared" si="2"/>
        <v>5.083333333333333</v>
      </c>
      <c r="AF15" s="29">
        <f t="shared" si="2"/>
        <v>4.416666666666667</v>
      </c>
      <c r="AG15" s="31">
        <f>AVERAGE(C15,E15,G15,I15,K15,M15,O15,Q15,S15,U15,W15,Y15,AA15,AC15,AE15)</f>
        <v>5.2111111111111104</v>
      </c>
      <c r="AH15" s="34">
        <f>AVERAGE(D15,F15,H15,J15,L15,N15,P15,R15,T15,V15,X15,Z15,AB15,AD15,AF15)</f>
        <v>4.6722222222222216</v>
      </c>
    </row>
    <row r="16" spans="2:37" ht="15.75" thickBot="1" x14ac:dyDescent="0.3">
      <c r="B16" s="4" t="s">
        <v>12</v>
      </c>
      <c r="C16" s="28">
        <f>SUM(C3:C14)</f>
        <v>68</v>
      </c>
      <c r="D16" s="29">
        <f t="shared" ref="D16" si="3">SUM(D3:D14)</f>
        <v>60</v>
      </c>
      <c r="E16" s="28">
        <f>SUM(E3:E14)</f>
        <v>65</v>
      </c>
      <c r="F16" s="29">
        <f t="shared" ref="F16:AF16" si="4">SUM(F3:F14)</f>
        <v>61</v>
      </c>
      <c r="G16" s="28">
        <f t="shared" si="4"/>
        <v>66</v>
      </c>
      <c r="H16" s="29">
        <f t="shared" si="4"/>
        <v>58</v>
      </c>
      <c r="I16" s="28">
        <f t="shared" si="4"/>
        <v>66</v>
      </c>
      <c r="J16" s="29">
        <f t="shared" si="4"/>
        <v>57</v>
      </c>
      <c r="K16" s="28">
        <f t="shared" si="4"/>
        <v>64</v>
      </c>
      <c r="L16" s="29">
        <f t="shared" si="4"/>
        <v>59</v>
      </c>
      <c r="M16" s="28">
        <f t="shared" si="4"/>
        <v>65</v>
      </c>
      <c r="N16" s="29">
        <f t="shared" si="4"/>
        <v>58</v>
      </c>
      <c r="O16" s="28">
        <f t="shared" si="4"/>
        <v>61</v>
      </c>
      <c r="P16" s="29">
        <f t="shared" si="4"/>
        <v>59</v>
      </c>
      <c r="Q16" s="28">
        <f t="shared" si="4"/>
        <v>60</v>
      </c>
      <c r="R16" s="29">
        <f t="shared" si="4"/>
        <v>57</v>
      </c>
      <c r="S16" s="28">
        <f t="shared" si="4"/>
        <v>60</v>
      </c>
      <c r="T16" s="29">
        <f t="shared" si="4"/>
        <v>58</v>
      </c>
      <c r="U16" s="28">
        <f t="shared" si="4"/>
        <v>64</v>
      </c>
      <c r="V16" s="29">
        <f t="shared" si="4"/>
        <v>55</v>
      </c>
      <c r="W16" s="28">
        <f t="shared" si="4"/>
        <v>60</v>
      </c>
      <c r="X16" s="29">
        <f t="shared" si="4"/>
        <v>52</v>
      </c>
      <c r="Y16" s="28">
        <f t="shared" si="4"/>
        <v>60</v>
      </c>
      <c r="Z16" s="29">
        <f t="shared" si="4"/>
        <v>53</v>
      </c>
      <c r="AA16" s="28">
        <f t="shared" si="4"/>
        <v>60</v>
      </c>
      <c r="AB16" s="29">
        <f t="shared" si="4"/>
        <v>53</v>
      </c>
      <c r="AC16" s="28">
        <f t="shared" si="4"/>
        <v>58</v>
      </c>
      <c r="AD16" s="29">
        <f t="shared" si="4"/>
        <v>48</v>
      </c>
      <c r="AE16" s="28">
        <f t="shared" si="4"/>
        <v>61</v>
      </c>
      <c r="AF16" s="29">
        <f t="shared" si="4"/>
        <v>53</v>
      </c>
      <c r="AG16" s="32">
        <f>AVERAGE(C16,E16,G16,I16,K16,M16,O16,Q16,S16,U16,W16,Y16,AA16,AC16,AE16)</f>
        <v>62.533333333333331</v>
      </c>
      <c r="AH16" s="35">
        <f>AVERAGE(D16,F16,H16,J16,L16,N16,P16,R16,T16,V16,X16,Z16,AB16,AD16,AF16)</f>
        <v>56.06666666666667</v>
      </c>
    </row>
  </sheetData>
  <mergeCells count="17">
    <mergeCell ref="K2:L2"/>
    <mergeCell ref="M2:N2"/>
    <mergeCell ref="C2:D2"/>
    <mergeCell ref="O2:P2"/>
    <mergeCell ref="E2:F2"/>
    <mergeCell ref="G2:H2"/>
    <mergeCell ref="I2:J2"/>
    <mergeCell ref="AJ5:AK5"/>
    <mergeCell ref="AC2:AD2"/>
    <mergeCell ref="AE2:AF2"/>
    <mergeCell ref="AG2:AH2"/>
    <mergeCell ref="Q2:R2"/>
    <mergeCell ref="S2:T2"/>
    <mergeCell ref="U2:V2"/>
    <mergeCell ref="W2:X2"/>
    <mergeCell ref="Y2:Z2"/>
    <mergeCell ref="AA2:AB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FEE18C-92A3-4494-B3EC-136729EE2282}">
  <sheetPr>
    <tabColor rgb="FF00B050"/>
  </sheetPr>
  <dimension ref="B2:AK16"/>
  <sheetViews>
    <sheetView showGridLines="0" workbookViewId="0">
      <selection activeCell="K24" sqref="K24"/>
    </sheetView>
  </sheetViews>
  <sheetFormatPr defaultRowHeight="15" x14ac:dyDescent="0.25"/>
  <cols>
    <col min="2" max="2" width="9.140625" style="3"/>
    <col min="3" max="34" width="4.28515625" customWidth="1"/>
    <col min="36" max="37" width="4.28515625" style="11" customWidth="1"/>
  </cols>
  <sheetData>
    <row r="2" spans="2:37" s="1" customFormat="1" x14ac:dyDescent="0.25">
      <c r="B2" s="2"/>
      <c r="C2" s="38" t="s">
        <v>40</v>
      </c>
      <c r="D2" s="38"/>
      <c r="E2" s="38" t="s">
        <v>13</v>
      </c>
      <c r="F2" s="38"/>
      <c r="G2" s="38" t="s">
        <v>14</v>
      </c>
      <c r="H2" s="38"/>
      <c r="I2" s="38" t="s">
        <v>15</v>
      </c>
      <c r="J2" s="38"/>
      <c r="K2" s="38" t="s">
        <v>16</v>
      </c>
      <c r="L2" s="38"/>
      <c r="M2" s="38" t="s">
        <v>17</v>
      </c>
      <c r="N2" s="38"/>
      <c r="O2" s="38" t="s">
        <v>18</v>
      </c>
      <c r="P2" s="38"/>
      <c r="Q2" s="38" t="s">
        <v>19</v>
      </c>
      <c r="R2" s="38"/>
      <c r="S2" s="38" t="s">
        <v>20</v>
      </c>
      <c r="T2" s="38"/>
      <c r="U2" s="38" t="s">
        <v>21</v>
      </c>
      <c r="V2" s="38"/>
      <c r="W2" s="38" t="s">
        <v>22</v>
      </c>
      <c r="X2" s="38"/>
      <c r="Y2" s="38" t="s">
        <v>23</v>
      </c>
      <c r="Z2" s="38"/>
      <c r="AA2" s="38" t="s">
        <v>24</v>
      </c>
      <c r="AB2" s="38"/>
      <c r="AC2" s="38" t="s">
        <v>25</v>
      </c>
      <c r="AD2" s="38"/>
      <c r="AE2" s="38" t="s">
        <v>31</v>
      </c>
      <c r="AF2" s="38"/>
      <c r="AG2" s="40" t="s">
        <v>26</v>
      </c>
      <c r="AH2" s="40"/>
      <c r="AJ2" s="2"/>
      <c r="AK2" s="2"/>
    </row>
    <row r="3" spans="2:37" x14ac:dyDescent="0.25">
      <c r="B3" s="3" t="s">
        <v>0</v>
      </c>
      <c r="C3" s="5">
        <v>5</v>
      </c>
      <c r="D3" s="27">
        <v>5</v>
      </c>
      <c r="E3" s="5">
        <v>7</v>
      </c>
      <c r="F3" s="27">
        <v>5</v>
      </c>
      <c r="G3" s="5">
        <v>6</v>
      </c>
      <c r="H3" s="27">
        <v>5</v>
      </c>
      <c r="I3" s="5">
        <v>5</v>
      </c>
      <c r="J3" s="27">
        <v>5</v>
      </c>
      <c r="K3" s="5">
        <v>6</v>
      </c>
      <c r="L3" s="27">
        <v>3</v>
      </c>
      <c r="M3" s="5">
        <v>6</v>
      </c>
      <c r="N3" s="27">
        <v>4</v>
      </c>
      <c r="O3" s="5">
        <v>5</v>
      </c>
      <c r="P3" s="27">
        <v>5</v>
      </c>
      <c r="Q3" s="5">
        <v>6</v>
      </c>
      <c r="R3" s="27">
        <v>4</v>
      </c>
      <c r="S3" s="5">
        <v>6</v>
      </c>
      <c r="T3" s="27">
        <v>4</v>
      </c>
      <c r="U3" s="5">
        <v>5</v>
      </c>
      <c r="V3" s="27">
        <v>4</v>
      </c>
      <c r="W3" s="5">
        <v>5</v>
      </c>
      <c r="X3" s="27">
        <v>4</v>
      </c>
      <c r="Y3" s="5">
        <v>6</v>
      </c>
      <c r="Z3" s="27">
        <v>4</v>
      </c>
      <c r="AA3" s="5">
        <v>6</v>
      </c>
      <c r="AB3" s="27">
        <v>4</v>
      </c>
      <c r="AC3" s="5">
        <v>6</v>
      </c>
      <c r="AD3" s="27">
        <v>4</v>
      </c>
      <c r="AE3" s="5">
        <v>5</v>
      </c>
      <c r="AF3" s="27">
        <v>4</v>
      </c>
      <c r="AG3" s="30">
        <f>AVERAGE(C3,E3,G3,I3,K3,M3,O3,Q3,S3,U3,W3,Y3,AA3,AC3,AE3)</f>
        <v>5.666666666666667</v>
      </c>
      <c r="AH3" s="33">
        <f>AVERAGE(D3,F3,H3,J3,L3,N3,P3,R3,T3,V3,X3,Z3,AB3,AD3,AF3)</f>
        <v>4.2666666666666666</v>
      </c>
    </row>
    <row r="4" spans="2:37" x14ac:dyDescent="0.25">
      <c r="B4" s="3" t="s">
        <v>6</v>
      </c>
      <c r="C4" s="5">
        <v>5</v>
      </c>
      <c r="D4" s="27">
        <v>5</v>
      </c>
      <c r="E4" s="5">
        <v>5</v>
      </c>
      <c r="F4" s="27">
        <v>5</v>
      </c>
      <c r="G4" s="5">
        <v>4</v>
      </c>
      <c r="H4" s="27">
        <v>5</v>
      </c>
      <c r="I4" s="5">
        <v>4</v>
      </c>
      <c r="J4" s="27">
        <v>4</v>
      </c>
      <c r="K4" s="5">
        <v>4</v>
      </c>
      <c r="L4" s="27">
        <v>5</v>
      </c>
      <c r="M4" s="5">
        <v>4</v>
      </c>
      <c r="N4" s="27">
        <v>5</v>
      </c>
      <c r="O4" s="5">
        <v>5</v>
      </c>
      <c r="P4" s="27">
        <v>5</v>
      </c>
      <c r="Q4" s="5">
        <v>5</v>
      </c>
      <c r="R4" s="27">
        <v>5</v>
      </c>
      <c r="S4" s="5">
        <v>5</v>
      </c>
      <c r="T4" s="27">
        <v>5</v>
      </c>
      <c r="U4" s="5">
        <v>6</v>
      </c>
      <c r="V4" s="27">
        <v>4</v>
      </c>
      <c r="W4" s="5">
        <v>6</v>
      </c>
      <c r="X4" s="27">
        <v>4</v>
      </c>
      <c r="Y4" s="5">
        <v>6</v>
      </c>
      <c r="Z4" s="27">
        <v>4</v>
      </c>
      <c r="AA4" s="5">
        <v>6</v>
      </c>
      <c r="AB4" s="27">
        <v>4</v>
      </c>
      <c r="AC4" s="5">
        <v>6</v>
      </c>
      <c r="AD4" s="27">
        <v>4</v>
      </c>
      <c r="AE4" s="5">
        <v>6</v>
      </c>
      <c r="AF4" s="27">
        <v>4</v>
      </c>
      <c r="AG4" s="30">
        <f t="shared" ref="AG4:AH14" si="0">AVERAGE(C4,E4,G4,I4,K4,M4,O4,Q4,S4,U4,W4,Y4,AA4,AC4,AE4)</f>
        <v>5.1333333333333337</v>
      </c>
      <c r="AH4" s="33">
        <f t="shared" si="0"/>
        <v>4.5333333333333332</v>
      </c>
    </row>
    <row r="5" spans="2:37" x14ac:dyDescent="0.25">
      <c r="B5" s="3" t="s">
        <v>33</v>
      </c>
      <c r="C5" s="5">
        <v>6</v>
      </c>
      <c r="D5" s="27">
        <v>7</v>
      </c>
      <c r="E5" s="5">
        <v>7</v>
      </c>
      <c r="F5" s="27">
        <v>6</v>
      </c>
      <c r="G5" s="5">
        <v>7</v>
      </c>
      <c r="H5" s="27">
        <v>5</v>
      </c>
      <c r="I5" s="5">
        <v>7</v>
      </c>
      <c r="J5" s="27">
        <v>5</v>
      </c>
      <c r="K5" s="5">
        <v>7</v>
      </c>
      <c r="L5" s="27">
        <v>5</v>
      </c>
      <c r="M5" s="5">
        <v>7</v>
      </c>
      <c r="N5" s="27">
        <v>5</v>
      </c>
      <c r="O5" s="5">
        <v>7</v>
      </c>
      <c r="P5" s="27">
        <v>5</v>
      </c>
      <c r="Q5" s="5">
        <v>6</v>
      </c>
      <c r="R5" s="27">
        <v>4</v>
      </c>
      <c r="S5" s="5">
        <v>6</v>
      </c>
      <c r="T5" s="27">
        <v>5</v>
      </c>
      <c r="U5" s="5">
        <v>5</v>
      </c>
      <c r="V5" s="27">
        <v>6</v>
      </c>
      <c r="W5" s="5">
        <v>5</v>
      </c>
      <c r="X5" s="27">
        <v>6</v>
      </c>
      <c r="Y5" s="5">
        <v>5</v>
      </c>
      <c r="Z5" s="27">
        <v>6</v>
      </c>
      <c r="AA5" s="5">
        <v>5</v>
      </c>
      <c r="AB5" s="27">
        <v>6</v>
      </c>
      <c r="AC5" s="5">
        <v>5</v>
      </c>
      <c r="AD5" s="27">
        <v>6</v>
      </c>
      <c r="AE5" s="5">
        <v>5</v>
      </c>
      <c r="AF5" s="27">
        <v>5</v>
      </c>
      <c r="AG5" s="30">
        <f t="shared" si="0"/>
        <v>6</v>
      </c>
      <c r="AH5" s="33">
        <f t="shared" si="0"/>
        <v>5.4666666666666668</v>
      </c>
      <c r="AJ5" s="41" t="s">
        <v>38</v>
      </c>
      <c r="AK5" s="41"/>
    </row>
    <row r="6" spans="2:37" x14ac:dyDescent="0.25">
      <c r="B6" s="3" t="s">
        <v>1</v>
      </c>
      <c r="C6" s="5">
        <v>6</v>
      </c>
      <c r="D6" s="27">
        <v>5</v>
      </c>
      <c r="E6" s="5">
        <v>6</v>
      </c>
      <c r="F6" s="27">
        <v>6</v>
      </c>
      <c r="G6" s="5">
        <v>6</v>
      </c>
      <c r="H6" s="27">
        <v>4</v>
      </c>
      <c r="I6" s="5">
        <v>6</v>
      </c>
      <c r="J6" s="27">
        <v>5</v>
      </c>
      <c r="K6" s="5">
        <v>6</v>
      </c>
      <c r="L6" s="27">
        <v>5</v>
      </c>
      <c r="M6" s="5">
        <v>6</v>
      </c>
      <c r="N6" s="27">
        <v>3</v>
      </c>
      <c r="O6" s="5">
        <v>6</v>
      </c>
      <c r="P6" s="27">
        <v>4</v>
      </c>
      <c r="Q6" s="5">
        <v>5</v>
      </c>
      <c r="R6" s="27">
        <v>4</v>
      </c>
      <c r="S6" s="5">
        <v>5</v>
      </c>
      <c r="T6" s="27">
        <v>5</v>
      </c>
      <c r="U6" s="5">
        <v>5</v>
      </c>
      <c r="V6" s="27">
        <v>5</v>
      </c>
      <c r="W6" s="5">
        <v>5</v>
      </c>
      <c r="X6" s="27">
        <v>5</v>
      </c>
      <c r="Y6" s="5">
        <v>6</v>
      </c>
      <c r="Z6" s="27">
        <v>4</v>
      </c>
      <c r="AA6" s="5">
        <v>5</v>
      </c>
      <c r="AB6" s="27">
        <v>5</v>
      </c>
      <c r="AC6" s="5">
        <v>5</v>
      </c>
      <c r="AD6" s="27">
        <v>4</v>
      </c>
      <c r="AE6" s="5">
        <v>4</v>
      </c>
      <c r="AF6" s="27">
        <v>6</v>
      </c>
      <c r="AG6" s="30">
        <f t="shared" si="0"/>
        <v>5.4666666666666668</v>
      </c>
      <c r="AH6" s="33">
        <f t="shared" si="0"/>
        <v>4.666666666666667</v>
      </c>
      <c r="AJ6" s="5">
        <f>_xlfn.MODE.SNGL(C3:C14,E3:E14,G3:G14,I3:I14,K3:K14,M3:M14,O3:O14,Q3:Q14,S3:S14,U3:U14,W3:W14,Y3:Y14,AA3:AA14,AC3:AC14,AE3:AE14)</f>
        <v>5</v>
      </c>
      <c r="AK6" s="26">
        <f>_xlfn.MODE.SNGL(D3:D14,F3:F14,H3:H14,J3:J14,L3:L14,N3:N14,P3:P14,R3:R14,T3:T14,V3:V14,X3:X14,Z3:Z14,AB3:AB14,AD3:AD14,AF3:AF14)</f>
        <v>5</v>
      </c>
    </row>
    <row r="7" spans="2:37" x14ac:dyDescent="0.25">
      <c r="B7" s="3" t="s">
        <v>4</v>
      </c>
      <c r="C7" s="5">
        <v>5</v>
      </c>
      <c r="D7" s="27">
        <v>5</v>
      </c>
      <c r="E7" s="5">
        <v>5</v>
      </c>
      <c r="F7" s="27">
        <v>5</v>
      </c>
      <c r="G7" s="5">
        <v>5</v>
      </c>
      <c r="H7" s="27">
        <v>5</v>
      </c>
      <c r="I7" s="5">
        <v>5</v>
      </c>
      <c r="J7" s="27">
        <v>5</v>
      </c>
      <c r="K7" s="5">
        <v>5</v>
      </c>
      <c r="L7" s="27">
        <v>4</v>
      </c>
      <c r="M7" s="5">
        <v>5</v>
      </c>
      <c r="N7" s="27">
        <v>4</v>
      </c>
      <c r="O7" s="5">
        <v>5</v>
      </c>
      <c r="P7" s="27">
        <v>4</v>
      </c>
      <c r="Q7" s="5">
        <v>5</v>
      </c>
      <c r="R7" s="27">
        <v>4</v>
      </c>
      <c r="S7" s="5">
        <v>5</v>
      </c>
      <c r="T7" s="27">
        <v>4</v>
      </c>
      <c r="U7" s="5">
        <v>5</v>
      </c>
      <c r="V7" s="27">
        <v>4</v>
      </c>
      <c r="W7" s="5">
        <v>6</v>
      </c>
      <c r="X7" s="27">
        <v>4</v>
      </c>
      <c r="Y7" s="5">
        <v>6</v>
      </c>
      <c r="Z7" s="27">
        <v>4</v>
      </c>
      <c r="AA7" s="5">
        <v>5</v>
      </c>
      <c r="AB7" s="27">
        <v>4</v>
      </c>
      <c r="AC7" s="5">
        <v>5</v>
      </c>
      <c r="AD7" s="27">
        <v>4</v>
      </c>
      <c r="AE7" s="5">
        <v>5</v>
      </c>
      <c r="AF7" s="27">
        <v>4</v>
      </c>
      <c r="AG7" s="30">
        <f t="shared" si="0"/>
        <v>5.1333333333333337</v>
      </c>
      <c r="AH7" s="33">
        <f t="shared" si="0"/>
        <v>4.2666666666666666</v>
      </c>
    </row>
    <row r="8" spans="2:37" x14ac:dyDescent="0.25">
      <c r="B8" s="3" t="s">
        <v>8</v>
      </c>
      <c r="C8" s="5">
        <v>5</v>
      </c>
      <c r="D8" s="27">
        <v>5</v>
      </c>
      <c r="E8" s="5">
        <v>5</v>
      </c>
      <c r="F8" s="27">
        <v>5</v>
      </c>
      <c r="G8" s="5">
        <v>5</v>
      </c>
      <c r="H8" s="27">
        <v>5</v>
      </c>
      <c r="I8" s="5">
        <v>5</v>
      </c>
      <c r="J8" s="27">
        <v>5</v>
      </c>
      <c r="K8" s="5">
        <v>5</v>
      </c>
      <c r="L8" s="27">
        <v>5</v>
      </c>
      <c r="M8" s="5">
        <v>4</v>
      </c>
      <c r="N8" s="27">
        <v>6</v>
      </c>
      <c r="O8" s="5">
        <v>5</v>
      </c>
      <c r="P8" s="27">
        <v>5</v>
      </c>
      <c r="Q8" s="5">
        <v>5</v>
      </c>
      <c r="R8" s="27">
        <v>5</v>
      </c>
      <c r="S8" s="5">
        <v>5</v>
      </c>
      <c r="T8" s="27">
        <v>5</v>
      </c>
      <c r="U8" s="5">
        <v>4</v>
      </c>
      <c r="V8" s="27">
        <v>5</v>
      </c>
      <c r="W8" s="5">
        <v>6</v>
      </c>
      <c r="X8" s="27">
        <v>4</v>
      </c>
      <c r="Y8" s="5">
        <v>6</v>
      </c>
      <c r="Z8" s="27">
        <v>4</v>
      </c>
      <c r="AA8" s="5">
        <v>6</v>
      </c>
      <c r="AB8" s="27">
        <v>3</v>
      </c>
      <c r="AC8" s="5">
        <v>5</v>
      </c>
      <c r="AD8" s="27">
        <v>5</v>
      </c>
      <c r="AE8" s="5">
        <v>5</v>
      </c>
      <c r="AF8" s="27">
        <v>5</v>
      </c>
      <c r="AG8" s="30">
        <f t="shared" si="0"/>
        <v>5.0666666666666664</v>
      </c>
      <c r="AH8" s="33">
        <f t="shared" si="0"/>
        <v>4.8</v>
      </c>
    </row>
    <row r="9" spans="2:37" x14ac:dyDescent="0.25">
      <c r="B9" s="3" t="s">
        <v>27</v>
      </c>
      <c r="C9" s="5">
        <v>6</v>
      </c>
      <c r="D9" s="27">
        <v>5</v>
      </c>
      <c r="E9" s="5">
        <v>6</v>
      </c>
      <c r="F9" s="27">
        <v>5</v>
      </c>
      <c r="G9" s="5">
        <v>5</v>
      </c>
      <c r="H9" s="27">
        <v>5</v>
      </c>
      <c r="I9" s="5">
        <v>5</v>
      </c>
      <c r="J9" s="27">
        <v>5</v>
      </c>
      <c r="K9" s="5">
        <v>5</v>
      </c>
      <c r="L9" s="27">
        <v>5</v>
      </c>
      <c r="M9" s="5">
        <v>5</v>
      </c>
      <c r="N9" s="27">
        <v>5</v>
      </c>
      <c r="O9" s="5">
        <v>5</v>
      </c>
      <c r="P9" s="27">
        <v>5</v>
      </c>
      <c r="Q9" s="5">
        <v>5</v>
      </c>
      <c r="R9" s="27">
        <v>5</v>
      </c>
      <c r="S9" s="5">
        <v>5</v>
      </c>
      <c r="T9" s="27">
        <v>6</v>
      </c>
      <c r="U9" s="5">
        <v>4</v>
      </c>
      <c r="V9" s="27">
        <v>6</v>
      </c>
      <c r="W9" s="5">
        <v>5</v>
      </c>
      <c r="X9" s="27">
        <v>5</v>
      </c>
      <c r="Y9" s="5">
        <v>5</v>
      </c>
      <c r="Z9" s="27">
        <v>5</v>
      </c>
      <c r="AA9" s="5">
        <v>5</v>
      </c>
      <c r="AB9" s="27">
        <v>5</v>
      </c>
      <c r="AC9" s="5">
        <v>5</v>
      </c>
      <c r="AD9" s="27">
        <v>4</v>
      </c>
      <c r="AE9" s="5">
        <v>5</v>
      </c>
      <c r="AF9" s="27">
        <v>4</v>
      </c>
      <c r="AG9" s="30">
        <f t="shared" si="0"/>
        <v>5.0666666666666664</v>
      </c>
      <c r="AH9" s="33">
        <f t="shared" si="0"/>
        <v>5</v>
      </c>
    </row>
    <row r="10" spans="2:37" x14ac:dyDescent="0.25">
      <c r="B10" s="3" t="s">
        <v>35</v>
      </c>
      <c r="C10" s="5">
        <v>7</v>
      </c>
      <c r="D10" s="27">
        <v>4</v>
      </c>
      <c r="E10" s="5">
        <v>7</v>
      </c>
      <c r="F10" s="27">
        <v>4</v>
      </c>
      <c r="G10" s="5">
        <v>7</v>
      </c>
      <c r="H10" s="27">
        <v>4</v>
      </c>
      <c r="I10" s="5">
        <v>7</v>
      </c>
      <c r="J10" s="27">
        <v>4</v>
      </c>
      <c r="K10" s="5">
        <v>6</v>
      </c>
      <c r="L10" s="27">
        <v>3</v>
      </c>
      <c r="M10" s="5">
        <v>6</v>
      </c>
      <c r="N10" s="27">
        <v>5</v>
      </c>
      <c r="O10" s="5">
        <v>6</v>
      </c>
      <c r="P10" s="27">
        <v>4</v>
      </c>
      <c r="Q10" s="5">
        <v>5</v>
      </c>
      <c r="R10" s="27">
        <v>4</v>
      </c>
      <c r="S10" s="5">
        <v>6</v>
      </c>
      <c r="T10" s="27">
        <v>5</v>
      </c>
      <c r="U10" s="5">
        <v>6</v>
      </c>
      <c r="V10" s="27">
        <v>5</v>
      </c>
      <c r="W10" s="5">
        <v>6</v>
      </c>
      <c r="X10" s="27">
        <v>5</v>
      </c>
      <c r="Y10" s="5">
        <v>5</v>
      </c>
      <c r="Z10" s="27">
        <v>5</v>
      </c>
      <c r="AA10" s="5">
        <v>5</v>
      </c>
      <c r="AB10" s="27">
        <v>5</v>
      </c>
      <c r="AC10" s="5">
        <v>5</v>
      </c>
      <c r="AD10" s="27">
        <v>5</v>
      </c>
      <c r="AE10" s="5">
        <v>5</v>
      </c>
      <c r="AF10" s="27">
        <v>4</v>
      </c>
      <c r="AG10" s="30">
        <f t="shared" si="0"/>
        <v>5.9333333333333336</v>
      </c>
      <c r="AH10" s="33">
        <f t="shared" si="0"/>
        <v>4.4000000000000004</v>
      </c>
    </row>
    <row r="11" spans="2:37" x14ac:dyDescent="0.25">
      <c r="B11" s="3" t="s">
        <v>7</v>
      </c>
      <c r="C11" s="5">
        <v>7</v>
      </c>
      <c r="D11" s="27">
        <v>5</v>
      </c>
      <c r="E11" s="5">
        <v>7</v>
      </c>
      <c r="F11" s="27">
        <v>7</v>
      </c>
      <c r="G11" s="5">
        <v>6</v>
      </c>
      <c r="H11" s="27">
        <v>4</v>
      </c>
      <c r="I11" s="5">
        <v>7</v>
      </c>
      <c r="J11" s="27">
        <v>4</v>
      </c>
      <c r="K11" s="5">
        <v>5</v>
      </c>
      <c r="L11" s="27">
        <v>5</v>
      </c>
      <c r="M11" s="5">
        <v>5</v>
      </c>
      <c r="N11" s="27">
        <v>6</v>
      </c>
      <c r="O11" s="5">
        <v>6</v>
      </c>
      <c r="P11" s="27">
        <v>5</v>
      </c>
      <c r="Q11" s="5">
        <v>6</v>
      </c>
      <c r="R11" s="27">
        <v>5</v>
      </c>
      <c r="S11" s="5">
        <v>5</v>
      </c>
      <c r="T11" s="27">
        <v>5</v>
      </c>
      <c r="U11" s="5">
        <v>6</v>
      </c>
      <c r="V11" s="27">
        <v>4</v>
      </c>
      <c r="W11" s="5">
        <v>5</v>
      </c>
      <c r="X11" s="27">
        <v>4</v>
      </c>
      <c r="Y11" s="5">
        <v>5</v>
      </c>
      <c r="Z11" s="27">
        <v>3</v>
      </c>
      <c r="AA11" s="5">
        <v>5</v>
      </c>
      <c r="AB11" s="27">
        <v>5</v>
      </c>
      <c r="AC11" s="5">
        <v>6</v>
      </c>
      <c r="AD11" s="27">
        <v>4</v>
      </c>
      <c r="AE11" s="5">
        <v>6</v>
      </c>
      <c r="AF11" s="27">
        <v>4</v>
      </c>
      <c r="AG11" s="30">
        <f t="shared" si="0"/>
        <v>5.8</v>
      </c>
      <c r="AH11" s="33">
        <f t="shared" si="0"/>
        <v>4.666666666666667</v>
      </c>
    </row>
    <row r="12" spans="2:37" x14ac:dyDescent="0.25">
      <c r="B12" s="3" t="s">
        <v>2</v>
      </c>
      <c r="C12" s="5">
        <v>4</v>
      </c>
      <c r="D12" s="27">
        <v>4</v>
      </c>
      <c r="E12" s="5">
        <v>4</v>
      </c>
      <c r="F12" s="27">
        <v>4</v>
      </c>
      <c r="G12" s="5">
        <v>4</v>
      </c>
      <c r="H12" s="27">
        <v>3</v>
      </c>
      <c r="I12" s="5">
        <v>4</v>
      </c>
      <c r="J12" s="27">
        <v>4</v>
      </c>
      <c r="K12" s="5">
        <v>4</v>
      </c>
      <c r="L12" s="27">
        <v>4</v>
      </c>
      <c r="M12" s="5">
        <v>5</v>
      </c>
      <c r="N12" s="27">
        <v>3</v>
      </c>
      <c r="O12" s="5">
        <v>5</v>
      </c>
      <c r="P12" s="27">
        <v>4</v>
      </c>
      <c r="Q12" s="5">
        <v>5</v>
      </c>
      <c r="R12" s="27">
        <v>4</v>
      </c>
      <c r="S12" s="5">
        <v>5</v>
      </c>
      <c r="T12" s="27">
        <v>4</v>
      </c>
      <c r="U12" s="5">
        <v>5</v>
      </c>
      <c r="V12" s="27">
        <v>5</v>
      </c>
      <c r="W12" s="5">
        <v>5</v>
      </c>
      <c r="X12" s="27">
        <v>4</v>
      </c>
      <c r="Y12" s="5">
        <v>5</v>
      </c>
      <c r="Z12" s="27">
        <v>4</v>
      </c>
      <c r="AA12" s="5">
        <v>5</v>
      </c>
      <c r="AB12" s="27">
        <v>4</v>
      </c>
      <c r="AC12" s="5">
        <v>6</v>
      </c>
      <c r="AD12" s="27">
        <v>3</v>
      </c>
      <c r="AE12" s="5">
        <v>6</v>
      </c>
      <c r="AF12" s="27">
        <v>3</v>
      </c>
      <c r="AG12" s="30">
        <f t="shared" si="0"/>
        <v>4.8</v>
      </c>
      <c r="AH12" s="33">
        <f t="shared" si="0"/>
        <v>3.8</v>
      </c>
    </row>
    <row r="13" spans="2:37" x14ac:dyDescent="0.25">
      <c r="B13" s="3" t="s">
        <v>9</v>
      </c>
      <c r="C13" s="5">
        <v>6</v>
      </c>
      <c r="D13" s="27">
        <v>4</v>
      </c>
      <c r="E13" s="5">
        <v>6</v>
      </c>
      <c r="F13" s="27">
        <v>4</v>
      </c>
      <c r="G13" s="5">
        <v>6</v>
      </c>
      <c r="H13" s="27">
        <v>4</v>
      </c>
      <c r="I13" s="5">
        <v>7</v>
      </c>
      <c r="J13" s="27">
        <v>4</v>
      </c>
      <c r="K13" s="5">
        <v>6</v>
      </c>
      <c r="L13" s="27">
        <v>5</v>
      </c>
      <c r="M13" s="5">
        <v>6</v>
      </c>
      <c r="N13" s="27">
        <v>3</v>
      </c>
      <c r="O13" s="5">
        <v>6</v>
      </c>
      <c r="P13" s="27">
        <v>3</v>
      </c>
      <c r="Q13" s="5">
        <v>6</v>
      </c>
      <c r="R13" s="27">
        <v>3</v>
      </c>
      <c r="S13" s="5">
        <v>6</v>
      </c>
      <c r="T13" s="27">
        <v>3</v>
      </c>
      <c r="U13" s="5">
        <v>6</v>
      </c>
      <c r="V13" s="27">
        <v>3</v>
      </c>
      <c r="W13" s="5">
        <v>6</v>
      </c>
      <c r="X13" s="27">
        <v>3</v>
      </c>
      <c r="Y13" s="5">
        <v>6</v>
      </c>
      <c r="Z13" s="27">
        <v>3</v>
      </c>
      <c r="AA13" s="5">
        <v>6</v>
      </c>
      <c r="AB13" s="27">
        <v>3</v>
      </c>
      <c r="AC13" s="5">
        <v>6</v>
      </c>
      <c r="AD13" s="27">
        <v>3</v>
      </c>
      <c r="AE13" s="5">
        <v>7</v>
      </c>
      <c r="AF13" s="27">
        <v>3</v>
      </c>
      <c r="AG13" s="30">
        <f t="shared" si="0"/>
        <v>6.1333333333333337</v>
      </c>
      <c r="AH13" s="33">
        <f t="shared" si="0"/>
        <v>3.4</v>
      </c>
    </row>
    <row r="14" spans="2:37" ht="15.75" thickBot="1" x14ac:dyDescent="0.3">
      <c r="B14" s="3" t="s">
        <v>3</v>
      </c>
      <c r="C14" s="5">
        <v>5</v>
      </c>
      <c r="D14" s="27">
        <v>5</v>
      </c>
      <c r="E14" s="5">
        <v>5</v>
      </c>
      <c r="F14" s="27">
        <v>5</v>
      </c>
      <c r="G14" s="5">
        <v>5</v>
      </c>
      <c r="H14" s="27">
        <v>5</v>
      </c>
      <c r="I14" s="5">
        <v>5</v>
      </c>
      <c r="J14" s="27">
        <v>5</v>
      </c>
      <c r="K14" s="5">
        <v>5</v>
      </c>
      <c r="L14" s="27">
        <v>5</v>
      </c>
      <c r="M14" s="5">
        <v>5</v>
      </c>
      <c r="N14" s="27">
        <v>4</v>
      </c>
      <c r="O14" s="5">
        <v>6</v>
      </c>
      <c r="P14" s="27">
        <v>4</v>
      </c>
      <c r="Q14" s="5">
        <v>5</v>
      </c>
      <c r="R14" s="27">
        <v>5</v>
      </c>
      <c r="S14" s="5">
        <v>6</v>
      </c>
      <c r="T14" s="27">
        <v>4</v>
      </c>
      <c r="U14" s="5">
        <v>5</v>
      </c>
      <c r="V14" s="27">
        <v>4</v>
      </c>
      <c r="W14" s="5">
        <v>5</v>
      </c>
      <c r="X14" s="27">
        <v>4</v>
      </c>
      <c r="Y14" s="5">
        <v>5</v>
      </c>
      <c r="Z14" s="27">
        <v>4</v>
      </c>
      <c r="AA14" s="5">
        <v>5</v>
      </c>
      <c r="AB14" s="27">
        <v>4</v>
      </c>
      <c r="AC14" s="5">
        <v>5</v>
      </c>
      <c r="AD14" s="27">
        <v>4</v>
      </c>
      <c r="AE14" s="5">
        <v>5</v>
      </c>
      <c r="AF14" s="27">
        <v>3</v>
      </c>
      <c r="AG14" s="30">
        <f t="shared" si="0"/>
        <v>5.1333333333333337</v>
      </c>
      <c r="AH14" s="33">
        <f t="shared" si="0"/>
        <v>4.333333333333333</v>
      </c>
    </row>
    <row r="15" spans="2:37" ht="15.75" thickBot="1" x14ac:dyDescent="0.3">
      <c r="B15" s="4" t="s">
        <v>11</v>
      </c>
      <c r="C15" s="28">
        <f>AVERAGE(C3:C14)</f>
        <v>5.583333333333333</v>
      </c>
      <c r="D15" s="29">
        <f t="shared" ref="D15" si="1">AVERAGE(D3:D14)</f>
        <v>4.916666666666667</v>
      </c>
      <c r="E15" s="28">
        <f>AVERAGE(E3:E14)</f>
        <v>5.833333333333333</v>
      </c>
      <c r="F15" s="29">
        <f t="shared" ref="F15:AF15" si="2">AVERAGE(F3:F14)</f>
        <v>5.083333333333333</v>
      </c>
      <c r="G15" s="28">
        <f t="shared" si="2"/>
        <v>5.5</v>
      </c>
      <c r="H15" s="29">
        <f t="shared" si="2"/>
        <v>4.5</v>
      </c>
      <c r="I15" s="28">
        <f t="shared" si="2"/>
        <v>5.583333333333333</v>
      </c>
      <c r="J15" s="29">
        <f t="shared" si="2"/>
        <v>4.583333333333333</v>
      </c>
      <c r="K15" s="28">
        <f t="shared" si="2"/>
        <v>5.333333333333333</v>
      </c>
      <c r="L15" s="29">
        <f t="shared" si="2"/>
        <v>4.5</v>
      </c>
      <c r="M15" s="28">
        <f t="shared" si="2"/>
        <v>5.333333333333333</v>
      </c>
      <c r="N15" s="29">
        <f t="shared" si="2"/>
        <v>4.416666666666667</v>
      </c>
      <c r="O15" s="28">
        <f t="shared" si="2"/>
        <v>5.583333333333333</v>
      </c>
      <c r="P15" s="29">
        <f t="shared" si="2"/>
        <v>4.416666666666667</v>
      </c>
      <c r="Q15" s="28">
        <f t="shared" si="2"/>
        <v>5.333333333333333</v>
      </c>
      <c r="R15" s="29">
        <f t="shared" si="2"/>
        <v>4.333333333333333</v>
      </c>
      <c r="S15" s="28">
        <f t="shared" si="2"/>
        <v>5.416666666666667</v>
      </c>
      <c r="T15" s="29">
        <f t="shared" si="2"/>
        <v>4.583333333333333</v>
      </c>
      <c r="U15" s="28">
        <f t="shared" si="2"/>
        <v>5.166666666666667</v>
      </c>
      <c r="V15" s="29">
        <f t="shared" si="2"/>
        <v>4.583333333333333</v>
      </c>
      <c r="W15" s="28">
        <f t="shared" si="2"/>
        <v>5.416666666666667</v>
      </c>
      <c r="X15" s="29">
        <f t="shared" si="2"/>
        <v>4.333333333333333</v>
      </c>
      <c r="Y15" s="28">
        <f t="shared" si="2"/>
        <v>5.5</v>
      </c>
      <c r="Z15" s="29">
        <f t="shared" si="2"/>
        <v>4.166666666666667</v>
      </c>
      <c r="AA15" s="28">
        <f t="shared" si="2"/>
        <v>5.333333333333333</v>
      </c>
      <c r="AB15" s="29">
        <f t="shared" si="2"/>
        <v>4.333333333333333</v>
      </c>
      <c r="AC15" s="28">
        <f t="shared" si="2"/>
        <v>5.416666666666667</v>
      </c>
      <c r="AD15" s="29">
        <f t="shared" si="2"/>
        <v>4.166666666666667</v>
      </c>
      <c r="AE15" s="28">
        <f t="shared" si="2"/>
        <v>5.333333333333333</v>
      </c>
      <c r="AF15" s="29">
        <f t="shared" si="2"/>
        <v>4.083333333333333</v>
      </c>
      <c r="AG15" s="31">
        <f>AVERAGE(C15,E15,G15,I15,K15,M15,O15,Q15,S15,U15,W15,Y15,AA15,AC15,AE15)</f>
        <v>5.4444444444444438</v>
      </c>
      <c r="AH15" s="34">
        <f>AVERAGE(D15,F15,H15,J15,L15,N15,P15,R15,T15,V15,X15,Z15,AB15,AD15,AF15)</f>
        <v>4.4666666666666668</v>
      </c>
    </row>
    <row r="16" spans="2:37" ht="15.75" thickBot="1" x14ac:dyDescent="0.3">
      <c r="B16" s="4" t="s">
        <v>12</v>
      </c>
      <c r="C16" s="28">
        <f>SUM(C3:C14)</f>
        <v>67</v>
      </c>
      <c r="D16" s="29">
        <f t="shared" ref="D16" si="3">SUM(D3:D14)</f>
        <v>59</v>
      </c>
      <c r="E16" s="28">
        <f>SUM(E3:E14)</f>
        <v>70</v>
      </c>
      <c r="F16" s="29">
        <f t="shared" ref="F16:AF16" si="4">SUM(F3:F14)</f>
        <v>61</v>
      </c>
      <c r="G16" s="28">
        <f t="shared" si="4"/>
        <v>66</v>
      </c>
      <c r="H16" s="29">
        <f t="shared" si="4"/>
        <v>54</v>
      </c>
      <c r="I16" s="28">
        <f t="shared" si="4"/>
        <v>67</v>
      </c>
      <c r="J16" s="29">
        <f t="shared" si="4"/>
        <v>55</v>
      </c>
      <c r="K16" s="28">
        <f t="shared" si="4"/>
        <v>64</v>
      </c>
      <c r="L16" s="29">
        <f t="shared" si="4"/>
        <v>54</v>
      </c>
      <c r="M16" s="28">
        <f t="shared" si="4"/>
        <v>64</v>
      </c>
      <c r="N16" s="29">
        <f t="shared" si="4"/>
        <v>53</v>
      </c>
      <c r="O16" s="28">
        <f t="shared" si="4"/>
        <v>67</v>
      </c>
      <c r="P16" s="29">
        <f t="shared" si="4"/>
        <v>53</v>
      </c>
      <c r="Q16" s="28">
        <f t="shared" si="4"/>
        <v>64</v>
      </c>
      <c r="R16" s="29">
        <f t="shared" si="4"/>
        <v>52</v>
      </c>
      <c r="S16" s="28">
        <f t="shared" si="4"/>
        <v>65</v>
      </c>
      <c r="T16" s="29">
        <f t="shared" si="4"/>
        <v>55</v>
      </c>
      <c r="U16" s="28">
        <f t="shared" si="4"/>
        <v>62</v>
      </c>
      <c r="V16" s="29">
        <f t="shared" si="4"/>
        <v>55</v>
      </c>
      <c r="W16" s="28">
        <f t="shared" si="4"/>
        <v>65</v>
      </c>
      <c r="X16" s="29">
        <f t="shared" si="4"/>
        <v>52</v>
      </c>
      <c r="Y16" s="28">
        <f t="shared" si="4"/>
        <v>66</v>
      </c>
      <c r="Z16" s="29">
        <f t="shared" si="4"/>
        <v>50</v>
      </c>
      <c r="AA16" s="28">
        <f t="shared" si="4"/>
        <v>64</v>
      </c>
      <c r="AB16" s="29">
        <f t="shared" si="4"/>
        <v>52</v>
      </c>
      <c r="AC16" s="28">
        <f t="shared" si="4"/>
        <v>65</v>
      </c>
      <c r="AD16" s="29">
        <f t="shared" si="4"/>
        <v>50</v>
      </c>
      <c r="AE16" s="28">
        <f t="shared" si="4"/>
        <v>64</v>
      </c>
      <c r="AF16" s="29">
        <f t="shared" si="4"/>
        <v>49</v>
      </c>
      <c r="AG16" s="32">
        <f>AVERAGE(C16,E16,G16,I16,K16,M16,O16,Q16,S16,U16,W16,Y16,AA16,AC16,AE16)</f>
        <v>65.333333333333329</v>
      </c>
      <c r="AH16" s="35">
        <f>AVERAGE(D16,F16,H16,J16,L16,N16,P16,R16,T16,V16,X16,Z16,AB16,AD16,AF16)</f>
        <v>53.6</v>
      </c>
    </row>
  </sheetData>
  <mergeCells count="17">
    <mergeCell ref="C2:D2"/>
    <mergeCell ref="O2:P2"/>
    <mergeCell ref="E2:F2"/>
    <mergeCell ref="G2:H2"/>
    <mergeCell ref="I2:J2"/>
    <mergeCell ref="K2:L2"/>
    <mergeCell ref="M2:N2"/>
    <mergeCell ref="AC2:AD2"/>
    <mergeCell ref="AE2:AF2"/>
    <mergeCell ref="AG2:AH2"/>
    <mergeCell ref="AJ5:AK5"/>
    <mergeCell ref="Q2:R2"/>
    <mergeCell ref="S2:T2"/>
    <mergeCell ref="U2:V2"/>
    <mergeCell ref="W2:X2"/>
    <mergeCell ref="Y2:Z2"/>
    <mergeCell ref="AA2:AB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50E260-65FB-40FC-B419-2CEBFAA74646}">
  <sheetPr>
    <tabColor rgb="FF00B050"/>
  </sheetPr>
  <dimension ref="B2:AK16"/>
  <sheetViews>
    <sheetView showGridLines="0" workbookViewId="0">
      <selection activeCell="AL25" sqref="AL25"/>
    </sheetView>
  </sheetViews>
  <sheetFormatPr defaultRowHeight="15" x14ac:dyDescent="0.25"/>
  <cols>
    <col min="2" max="2" width="8.85546875" style="3"/>
    <col min="3" max="34" width="4.28515625" customWidth="1"/>
    <col min="36" max="37" width="4.28515625" style="11" customWidth="1"/>
  </cols>
  <sheetData>
    <row r="2" spans="2:37" s="1" customFormat="1" x14ac:dyDescent="0.25">
      <c r="B2" s="2"/>
      <c r="C2" s="38" t="s">
        <v>40</v>
      </c>
      <c r="D2" s="38"/>
      <c r="E2" s="38" t="s">
        <v>13</v>
      </c>
      <c r="F2" s="38"/>
      <c r="G2" s="38" t="s">
        <v>14</v>
      </c>
      <c r="H2" s="38"/>
      <c r="I2" s="38" t="s">
        <v>15</v>
      </c>
      <c r="J2" s="38"/>
      <c r="K2" s="38" t="s">
        <v>16</v>
      </c>
      <c r="L2" s="38"/>
      <c r="M2" s="38" t="s">
        <v>17</v>
      </c>
      <c r="N2" s="38"/>
      <c r="O2" s="38" t="s">
        <v>18</v>
      </c>
      <c r="P2" s="38"/>
      <c r="Q2" s="38" t="s">
        <v>19</v>
      </c>
      <c r="R2" s="38"/>
      <c r="S2" s="38" t="s">
        <v>20</v>
      </c>
      <c r="T2" s="38"/>
      <c r="U2" s="38" t="s">
        <v>21</v>
      </c>
      <c r="V2" s="38"/>
      <c r="W2" s="38" t="s">
        <v>22</v>
      </c>
      <c r="X2" s="38"/>
      <c r="Y2" s="38" t="s">
        <v>23</v>
      </c>
      <c r="Z2" s="38"/>
      <c r="AA2" s="38" t="s">
        <v>24</v>
      </c>
      <c r="AB2" s="38"/>
      <c r="AC2" s="38" t="s">
        <v>25</v>
      </c>
      <c r="AD2" s="38"/>
      <c r="AE2" s="38" t="s">
        <v>31</v>
      </c>
      <c r="AF2" s="38"/>
      <c r="AG2" s="40" t="s">
        <v>26</v>
      </c>
      <c r="AH2" s="40"/>
      <c r="AJ2" s="2"/>
      <c r="AK2" s="2"/>
    </row>
    <row r="3" spans="2:37" x14ac:dyDescent="0.25">
      <c r="B3" s="3" t="s">
        <v>1</v>
      </c>
      <c r="C3" s="5">
        <v>6</v>
      </c>
      <c r="D3" s="27">
        <v>6</v>
      </c>
      <c r="E3" s="5">
        <v>7</v>
      </c>
      <c r="F3" s="27">
        <v>4</v>
      </c>
      <c r="G3" s="5">
        <v>6</v>
      </c>
      <c r="H3" s="27">
        <v>4</v>
      </c>
      <c r="I3" s="5">
        <v>6</v>
      </c>
      <c r="J3" s="27">
        <v>3</v>
      </c>
      <c r="K3" s="5">
        <v>6</v>
      </c>
      <c r="L3" s="27">
        <v>3</v>
      </c>
      <c r="M3" s="5">
        <v>6</v>
      </c>
      <c r="N3" s="27">
        <v>3</v>
      </c>
      <c r="O3" s="5">
        <v>6</v>
      </c>
      <c r="P3" s="27">
        <v>4</v>
      </c>
      <c r="Q3" s="5">
        <v>6</v>
      </c>
      <c r="R3" s="27">
        <v>3</v>
      </c>
      <c r="S3" s="5">
        <v>5</v>
      </c>
      <c r="T3" s="27">
        <v>4</v>
      </c>
      <c r="U3" s="5">
        <v>6</v>
      </c>
      <c r="V3" s="27">
        <v>4</v>
      </c>
      <c r="W3" s="5">
        <v>6</v>
      </c>
      <c r="X3" s="27">
        <v>3</v>
      </c>
      <c r="Y3" s="5">
        <v>6</v>
      </c>
      <c r="Z3" s="27">
        <v>3</v>
      </c>
      <c r="AA3" s="5">
        <v>5</v>
      </c>
      <c r="AB3" s="27">
        <v>3</v>
      </c>
      <c r="AC3" s="5">
        <v>5</v>
      </c>
      <c r="AD3" s="27">
        <v>3</v>
      </c>
      <c r="AE3" s="5">
        <v>5</v>
      </c>
      <c r="AF3" s="27">
        <v>3</v>
      </c>
      <c r="AG3" s="30">
        <f>AVERAGE(C3,E3,G3,I3,K3,M3,O3,Q3,S3,U3,W3,Y3,AA3,AC3,AE3)</f>
        <v>5.8</v>
      </c>
      <c r="AH3" s="33">
        <f>AVERAGE(D3,F3,H3,J3,L3,N3,P3,R3,T3,V3,X3,Z3,AB3,AD3,AF3)</f>
        <v>3.5333333333333332</v>
      </c>
    </row>
    <row r="4" spans="2:37" x14ac:dyDescent="0.25">
      <c r="B4" s="3" t="s">
        <v>8</v>
      </c>
      <c r="C4" s="5">
        <v>6</v>
      </c>
      <c r="D4" s="27">
        <v>5</v>
      </c>
      <c r="E4" s="5">
        <v>5</v>
      </c>
      <c r="F4" s="27">
        <v>5</v>
      </c>
      <c r="G4" s="5">
        <v>5</v>
      </c>
      <c r="H4" s="27">
        <v>5</v>
      </c>
      <c r="I4" s="5">
        <v>5</v>
      </c>
      <c r="J4" s="27">
        <v>5</v>
      </c>
      <c r="K4" s="5">
        <v>5</v>
      </c>
      <c r="L4" s="27">
        <v>5</v>
      </c>
      <c r="M4" s="5">
        <v>4</v>
      </c>
      <c r="N4" s="27">
        <v>5</v>
      </c>
      <c r="O4" s="5">
        <v>5</v>
      </c>
      <c r="P4" s="27">
        <v>5</v>
      </c>
      <c r="Q4" s="5">
        <v>6</v>
      </c>
      <c r="R4" s="27">
        <v>4</v>
      </c>
      <c r="S4" s="5">
        <v>6</v>
      </c>
      <c r="T4" s="27">
        <v>4</v>
      </c>
      <c r="U4" s="5">
        <v>5</v>
      </c>
      <c r="V4" s="27">
        <v>4</v>
      </c>
      <c r="W4" s="5">
        <v>4</v>
      </c>
      <c r="X4" s="27">
        <v>4</v>
      </c>
      <c r="Y4" s="5">
        <v>5</v>
      </c>
      <c r="Z4" s="27">
        <v>4</v>
      </c>
      <c r="AA4" s="5">
        <v>6</v>
      </c>
      <c r="AB4" s="27">
        <v>4</v>
      </c>
      <c r="AC4" s="5">
        <v>6</v>
      </c>
      <c r="AD4" s="27">
        <v>4</v>
      </c>
      <c r="AE4" s="5">
        <v>4</v>
      </c>
      <c r="AF4" s="27">
        <v>5</v>
      </c>
      <c r="AG4" s="30">
        <f t="shared" ref="AG4:AH14" si="0">AVERAGE(C4,E4,G4,I4,K4,M4,O4,Q4,S4,U4,W4,Y4,AA4,AC4,AE4)</f>
        <v>5.1333333333333337</v>
      </c>
      <c r="AH4" s="33">
        <f t="shared" si="0"/>
        <v>4.5333333333333332</v>
      </c>
    </row>
    <row r="5" spans="2:37" x14ac:dyDescent="0.25">
      <c r="B5" s="3" t="s">
        <v>27</v>
      </c>
      <c r="C5" s="5">
        <v>5</v>
      </c>
      <c r="D5" s="27">
        <v>7</v>
      </c>
      <c r="E5" s="5">
        <v>5</v>
      </c>
      <c r="F5" s="27">
        <v>6</v>
      </c>
      <c r="G5" s="5">
        <v>5</v>
      </c>
      <c r="H5" s="27">
        <v>6</v>
      </c>
      <c r="I5" s="5">
        <v>5</v>
      </c>
      <c r="J5" s="27">
        <v>5</v>
      </c>
      <c r="K5" s="5">
        <v>4</v>
      </c>
      <c r="L5" s="27">
        <v>6</v>
      </c>
      <c r="M5" s="5">
        <v>5</v>
      </c>
      <c r="N5" s="27">
        <v>6</v>
      </c>
      <c r="O5" s="5">
        <v>4</v>
      </c>
      <c r="P5" s="27">
        <v>6</v>
      </c>
      <c r="Q5" s="5">
        <v>5</v>
      </c>
      <c r="R5" s="27">
        <v>5</v>
      </c>
      <c r="S5" s="5">
        <v>6</v>
      </c>
      <c r="T5" s="27">
        <v>4</v>
      </c>
      <c r="U5" s="5">
        <v>6</v>
      </c>
      <c r="V5" s="27">
        <v>4</v>
      </c>
      <c r="W5" s="5">
        <v>5</v>
      </c>
      <c r="X5" s="27">
        <v>3</v>
      </c>
      <c r="Y5" s="5">
        <v>5</v>
      </c>
      <c r="Z5" s="27">
        <v>4</v>
      </c>
      <c r="AA5" s="5">
        <v>6</v>
      </c>
      <c r="AB5" s="27">
        <v>4</v>
      </c>
      <c r="AC5" s="5">
        <v>5</v>
      </c>
      <c r="AD5" s="27">
        <v>5</v>
      </c>
      <c r="AE5" s="5">
        <v>6</v>
      </c>
      <c r="AF5" s="27">
        <v>4</v>
      </c>
      <c r="AG5" s="30">
        <f t="shared" si="0"/>
        <v>5.1333333333333337</v>
      </c>
      <c r="AH5" s="33">
        <f t="shared" si="0"/>
        <v>5</v>
      </c>
      <c r="AJ5" s="41" t="s">
        <v>38</v>
      </c>
      <c r="AK5" s="41"/>
    </row>
    <row r="6" spans="2:37" x14ac:dyDescent="0.25">
      <c r="B6" s="3" t="s">
        <v>6</v>
      </c>
      <c r="C6" s="5">
        <v>6</v>
      </c>
      <c r="D6" s="27">
        <v>4</v>
      </c>
      <c r="E6" s="5">
        <v>6</v>
      </c>
      <c r="F6" s="27">
        <v>4</v>
      </c>
      <c r="G6" s="5">
        <v>6</v>
      </c>
      <c r="H6" s="27">
        <v>4</v>
      </c>
      <c r="I6" s="5">
        <v>6</v>
      </c>
      <c r="J6" s="27">
        <v>4</v>
      </c>
      <c r="K6" s="5">
        <v>6</v>
      </c>
      <c r="L6" s="27">
        <v>3</v>
      </c>
      <c r="M6" s="5">
        <v>7</v>
      </c>
      <c r="N6" s="27">
        <v>3</v>
      </c>
      <c r="O6" s="5">
        <v>7</v>
      </c>
      <c r="P6" s="27">
        <v>3</v>
      </c>
      <c r="Q6" s="5">
        <v>7</v>
      </c>
      <c r="R6" s="27">
        <v>3</v>
      </c>
      <c r="S6" s="5">
        <v>7</v>
      </c>
      <c r="T6" s="27">
        <v>3</v>
      </c>
      <c r="U6" s="5">
        <v>6</v>
      </c>
      <c r="V6" s="27">
        <v>3</v>
      </c>
      <c r="W6" s="5">
        <v>7</v>
      </c>
      <c r="X6" s="27">
        <v>3</v>
      </c>
      <c r="Y6" s="5">
        <v>6</v>
      </c>
      <c r="Z6" s="27">
        <v>4</v>
      </c>
      <c r="AA6" s="5">
        <v>6</v>
      </c>
      <c r="AB6" s="27">
        <v>3</v>
      </c>
      <c r="AC6" s="5">
        <v>6</v>
      </c>
      <c r="AD6" s="27">
        <v>3</v>
      </c>
      <c r="AE6" s="5">
        <v>6</v>
      </c>
      <c r="AF6" s="27">
        <v>3</v>
      </c>
      <c r="AG6" s="30">
        <f t="shared" si="0"/>
        <v>6.333333333333333</v>
      </c>
      <c r="AH6" s="33">
        <f t="shared" si="0"/>
        <v>3.3333333333333335</v>
      </c>
      <c r="AJ6" s="5">
        <f>_xlfn.MODE.SNGL(C3:C14,E3:E14,G3:G14,I3:I14,K3:K14,M3:M14,O3:O14,Q3:Q14,S3:S14,U3:U14,W3:W14,Y3:Y14,AA3:AA14,AC3:AC14,AE3:AE14)</f>
        <v>6</v>
      </c>
      <c r="AK6" s="27">
        <f>_xlfn.MODE.SNGL(D3:D14,F3:F14,H3:H14,J3:J14,L3:L14,N3:N14,P3:P14,R3:R14,T3:T14,V3:V14,X3:X14,Z3:Z14,AB3:AB14,AD3:AD14,AF3:AF14)</f>
        <v>5</v>
      </c>
    </row>
    <row r="7" spans="2:37" x14ac:dyDescent="0.25">
      <c r="B7" s="3" t="s">
        <v>33</v>
      </c>
      <c r="C7" s="5">
        <v>7</v>
      </c>
      <c r="D7" s="27">
        <v>6</v>
      </c>
      <c r="E7" s="5">
        <v>6</v>
      </c>
      <c r="F7" s="27">
        <v>6</v>
      </c>
      <c r="G7" s="5">
        <v>7</v>
      </c>
      <c r="H7" s="27">
        <v>5</v>
      </c>
      <c r="I7" s="5">
        <v>7</v>
      </c>
      <c r="J7" s="27">
        <v>5</v>
      </c>
      <c r="K7" s="5">
        <v>7</v>
      </c>
      <c r="L7" s="27">
        <v>5</v>
      </c>
      <c r="M7" s="5">
        <v>6</v>
      </c>
      <c r="N7" s="27">
        <v>4</v>
      </c>
      <c r="O7" s="5">
        <v>5</v>
      </c>
      <c r="P7" s="27">
        <v>6</v>
      </c>
      <c r="Q7" s="5">
        <v>5</v>
      </c>
      <c r="R7" s="27">
        <v>6</v>
      </c>
      <c r="S7" s="5">
        <v>4</v>
      </c>
      <c r="T7" s="27">
        <v>6</v>
      </c>
      <c r="U7" s="5">
        <v>5</v>
      </c>
      <c r="V7" s="27">
        <v>6</v>
      </c>
      <c r="W7" s="5">
        <v>5</v>
      </c>
      <c r="X7" s="27">
        <v>6</v>
      </c>
      <c r="Y7" s="5">
        <v>5</v>
      </c>
      <c r="Z7" s="27">
        <v>6</v>
      </c>
      <c r="AA7" s="5">
        <v>5</v>
      </c>
      <c r="AB7" s="27">
        <v>6</v>
      </c>
      <c r="AC7" s="5">
        <v>5</v>
      </c>
      <c r="AD7" s="27">
        <v>6</v>
      </c>
      <c r="AE7" s="5">
        <v>5</v>
      </c>
      <c r="AF7" s="27">
        <v>6</v>
      </c>
      <c r="AG7" s="30">
        <f t="shared" si="0"/>
        <v>5.6</v>
      </c>
      <c r="AH7" s="33">
        <f t="shared" si="0"/>
        <v>5.666666666666667</v>
      </c>
    </row>
    <row r="8" spans="2:37" x14ac:dyDescent="0.25">
      <c r="B8" s="3" t="s">
        <v>9</v>
      </c>
      <c r="C8" s="5">
        <v>6</v>
      </c>
      <c r="D8" s="27">
        <v>5</v>
      </c>
      <c r="E8" s="5">
        <v>5</v>
      </c>
      <c r="F8" s="27">
        <v>5</v>
      </c>
      <c r="G8" s="5">
        <v>6</v>
      </c>
      <c r="H8" s="27">
        <v>5</v>
      </c>
      <c r="I8" s="5">
        <v>6</v>
      </c>
      <c r="J8" s="27">
        <v>5</v>
      </c>
      <c r="K8" s="5">
        <v>6</v>
      </c>
      <c r="L8" s="27">
        <v>5</v>
      </c>
      <c r="M8" s="5">
        <v>6</v>
      </c>
      <c r="N8" s="27">
        <v>5</v>
      </c>
      <c r="O8" s="5">
        <v>6</v>
      </c>
      <c r="P8" s="27">
        <v>3</v>
      </c>
      <c r="Q8" s="5">
        <v>6</v>
      </c>
      <c r="R8" s="27">
        <v>4</v>
      </c>
      <c r="S8" s="5">
        <v>6</v>
      </c>
      <c r="T8" s="27">
        <v>4</v>
      </c>
      <c r="U8" s="5">
        <v>6</v>
      </c>
      <c r="V8" s="27">
        <v>4</v>
      </c>
      <c r="W8" s="5">
        <v>6</v>
      </c>
      <c r="X8" s="27">
        <v>4</v>
      </c>
      <c r="Y8" s="5">
        <v>5</v>
      </c>
      <c r="Z8" s="27">
        <v>4</v>
      </c>
      <c r="AA8" s="5">
        <v>5</v>
      </c>
      <c r="AB8" s="27">
        <v>4</v>
      </c>
      <c r="AC8" s="5">
        <v>5</v>
      </c>
      <c r="AD8" s="27">
        <v>4</v>
      </c>
      <c r="AE8" s="5">
        <v>5</v>
      </c>
      <c r="AF8" s="27">
        <v>5</v>
      </c>
      <c r="AG8" s="30">
        <f t="shared" si="0"/>
        <v>5.666666666666667</v>
      </c>
      <c r="AH8" s="33">
        <f t="shared" si="0"/>
        <v>4.4000000000000004</v>
      </c>
    </row>
    <row r="9" spans="2:37" x14ac:dyDescent="0.25">
      <c r="B9" s="3" t="s">
        <v>2</v>
      </c>
      <c r="C9" s="5">
        <v>4</v>
      </c>
      <c r="D9" s="27">
        <v>4</v>
      </c>
      <c r="E9" s="5">
        <v>4</v>
      </c>
      <c r="F9" s="27">
        <v>4</v>
      </c>
      <c r="G9" s="5">
        <v>4</v>
      </c>
      <c r="H9" s="27">
        <v>4</v>
      </c>
      <c r="I9" s="5">
        <v>4</v>
      </c>
      <c r="J9" s="27">
        <v>4</v>
      </c>
      <c r="K9" s="5">
        <v>4</v>
      </c>
      <c r="L9" s="27">
        <v>4</v>
      </c>
      <c r="M9" s="5">
        <v>4</v>
      </c>
      <c r="N9" s="27">
        <v>4</v>
      </c>
      <c r="O9" s="5">
        <v>4</v>
      </c>
      <c r="P9" s="27">
        <v>4</v>
      </c>
      <c r="Q9" s="5">
        <v>4</v>
      </c>
      <c r="R9" s="27">
        <v>4</v>
      </c>
      <c r="S9" s="5">
        <v>4</v>
      </c>
      <c r="T9" s="27">
        <v>4</v>
      </c>
      <c r="U9" s="5">
        <v>4</v>
      </c>
      <c r="V9" s="27">
        <v>4</v>
      </c>
      <c r="W9" s="5">
        <v>4</v>
      </c>
      <c r="X9" s="27">
        <v>3</v>
      </c>
      <c r="Y9" s="5">
        <v>4</v>
      </c>
      <c r="Z9" s="27">
        <v>3</v>
      </c>
      <c r="AA9" s="5">
        <v>5</v>
      </c>
      <c r="AB9" s="27">
        <v>3</v>
      </c>
      <c r="AC9" s="5">
        <v>5</v>
      </c>
      <c r="AD9" s="27">
        <v>3</v>
      </c>
      <c r="AE9" s="5">
        <v>5</v>
      </c>
      <c r="AF9" s="27">
        <v>3</v>
      </c>
      <c r="AG9" s="30">
        <f t="shared" si="0"/>
        <v>4.2</v>
      </c>
      <c r="AH9" s="33">
        <f t="shared" si="0"/>
        <v>3.6666666666666665</v>
      </c>
    </row>
    <row r="10" spans="2:37" x14ac:dyDescent="0.25">
      <c r="B10" s="3" t="s">
        <v>7</v>
      </c>
      <c r="C10" s="5">
        <v>6</v>
      </c>
      <c r="D10" s="27">
        <v>5</v>
      </c>
      <c r="E10" s="5">
        <v>5</v>
      </c>
      <c r="F10" s="27">
        <v>5</v>
      </c>
      <c r="G10" s="5">
        <v>6</v>
      </c>
      <c r="H10" s="27">
        <v>5</v>
      </c>
      <c r="I10" s="5">
        <v>6</v>
      </c>
      <c r="J10" s="27">
        <v>5</v>
      </c>
      <c r="K10" s="5">
        <v>6</v>
      </c>
      <c r="L10" s="27">
        <v>5</v>
      </c>
      <c r="M10" s="5">
        <v>6</v>
      </c>
      <c r="N10" s="27">
        <v>5</v>
      </c>
      <c r="O10" s="5">
        <v>5</v>
      </c>
      <c r="P10" s="27">
        <v>5</v>
      </c>
      <c r="Q10" s="5">
        <v>6</v>
      </c>
      <c r="R10" s="27">
        <v>5</v>
      </c>
      <c r="S10" s="5">
        <v>5</v>
      </c>
      <c r="T10" s="27">
        <v>5</v>
      </c>
      <c r="U10" s="5">
        <v>6</v>
      </c>
      <c r="V10" s="27">
        <v>4</v>
      </c>
      <c r="W10" s="5">
        <v>6</v>
      </c>
      <c r="X10" s="27">
        <v>4</v>
      </c>
      <c r="Y10" s="5">
        <v>6</v>
      </c>
      <c r="Z10" s="27">
        <v>4</v>
      </c>
      <c r="AA10" s="5">
        <v>6</v>
      </c>
      <c r="AB10" s="27">
        <v>5</v>
      </c>
      <c r="AC10" s="5">
        <v>6</v>
      </c>
      <c r="AD10" s="27">
        <v>5</v>
      </c>
      <c r="AE10" s="5">
        <v>6</v>
      </c>
      <c r="AF10" s="27">
        <v>5</v>
      </c>
      <c r="AG10" s="30">
        <f t="shared" si="0"/>
        <v>5.8</v>
      </c>
      <c r="AH10" s="33">
        <f t="shared" si="0"/>
        <v>4.8</v>
      </c>
    </row>
    <row r="11" spans="2:37" x14ac:dyDescent="0.25">
      <c r="B11" s="3" t="s">
        <v>35</v>
      </c>
      <c r="C11" s="5">
        <v>6</v>
      </c>
      <c r="D11" s="27">
        <v>6</v>
      </c>
      <c r="E11" s="5">
        <v>6</v>
      </c>
      <c r="F11" s="27">
        <v>6</v>
      </c>
      <c r="G11" s="5">
        <v>6</v>
      </c>
      <c r="H11" s="27">
        <v>6</v>
      </c>
      <c r="I11" s="5">
        <v>6</v>
      </c>
      <c r="J11" s="27">
        <v>5</v>
      </c>
      <c r="K11" s="5">
        <v>7</v>
      </c>
      <c r="L11" s="27">
        <v>4</v>
      </c>
      <c r="M11" s="5">
        <v>6</v>
      </c>
      <c r="N11" s="27">
        <v>4</v>
      </c>
      <c r="O11" s="5">
        <v>5</v>
      </c>
      <c r="P11" s="27">
        <v>4</v>
      </c>
      <c r="Q11" s="5">
        <v>5</v>
      </c>
      <c r="R11" s="27">
        <v>4</v>
      </c>
      <c r="S11" s="5">
        <v>6</v>
      </c>
      <c r="T11" s="27">
        <v>4</v>
      </c>
      <c r="U11" s="5">
        <v>6</v>
      </c>
      <c r="V11" s="27">
        <v>4</v>
      </c>
      <c r="W11" s="5">
        <v>6</v>
      </c>
      <c r="X11" s="27">
        <v>4</v>
      </c>
      <c r="Y11" s="5">
        <v>6</v>
      </c>
      <c r="Z11" s="27">
        <v>4</v>
      </c>
      <c r="AA11" s="5">
        <v>6</v>
      </c>
      <c r="AB11" s="27">
        <v>4</v>
      </c>
      <c r="AC11" s="5">
        <v>6</v>
      </c>
      <c r="AD11" s="27">
        <v>4</v>
      </c>
      <c r="AE11" s="5">
        <v>6</v>
      </c>
      <c r="AF11" s="27">
        <v>5</v>
      </c>
      <c r="AG11" s="30">
        <f t="shared" si="0"/>
        <v>5.9333333333333336</v>
      </c>
      <c r="AH11" s="33">
        <f t="shared" si="0"/>
        <v>4.5333333333333332</v>
      </c>
    </row>
    <row r="12" spans="2:37" x14ac:dyDescent="0.25">
      <c r="B12" s="3" t="s">
        <v>3</v>
      </c>
      <c r="C12" s="5">
        <v>5</v>
      </c>
      <c r="D12" s="27">
        <v>5</v>
      </c>
      <c r="E12" s="5">
        <v>4</v>
      </c>
      <c r="F12" s="27">
        <v>5</v>
      </c>
      <c r="G12" s="5">
        <v>4</v>
      </c>
      <c r="H12" s="27">
        <v>5</v>
      </c>
      <c r="I12" s="5">
        <v>5</v>
      </c>
      <c r="J12" s="27">
        <v>5</v>
      </c>
      <c r="K12" s="5">
        <v>5</v>
      </c>
      <c r="L12" s="27">
        <v>5</v>
      </c>
      <c r="M12" s="5">
        <v>4</v>
      </c>
      <c r="N12" s="27">
        <v>6</v>
      </c>
      <c r="O12" s="5">
        <v>4</v>
      </c>
      <c r="P12" s="27">
        <v>6</v>
      </c>
      <c r="Q12" s="5">
        <v>4</v>
      </c>
      <c r="R12" s="27">
        <v>5</v>
      </c>
      <c r="S12" s="5">
        <v>5</v>
      </c>
      <c r="T12" s="27">
        <v>4</v>
      </c>
      <c r="U12" s="5">
        <v>3</v>
      </c>
      <c r="V12" s="27">
        <v>6</v>
      </c>
      <c r="W12" s="5">
        <v>4</v>
      </c>
      <c r="X12" s="27">
        <v>5</v>
      </c>
      <c r="Y12" s="5">
        <v>5</v>
      </c>
      <c r="Z12" s="27">
        <v>4</v>
      </c>
      <c r="AA12" s="5">
        <v>4</v>
      </c>
      <c r="AB12" s="27">
        <v>5</v>
      </c>
      <c r="AC12" s="5">
        <v>6</v>
      </c>
      <c r="AD12" s="27">
        <v>4</v>
      </c>
      <c r="AE12" s="5">
        <v>6</v>
      </c>
      <c r="AF12" s="27">
        <v>4</v>
      </c>
      <c r="AG12" s="30">
        <f t="shared" si="0"/>
        <v>4.5333333333333332</v>
      </c>
      <c r="AH12" s="33">
        <f t="shared" si="0"/>
        <v>4.9333333333333336</v>
      </c>
    </row>
    <row r="13" spans="2:37" x14ac:dyDescent="0.25">
      <c r="B13" s="3" t="s">
        <v>4</v>
      </c>
      <c r="C13" s="5">
        <v>5</v>
      </c>
      <c r="D13" s="27">
        <v>5</v>
      </c>
      <c r="E13" s="5">
        <v>5</v>
      </c>
      <c r="F13" s="27">
        <v>4</v>
      </c>
      <c r="G13" s="5">
        <v>5</v>
      </c>
      <c r="H13" s="27">
        <v>4</v>
      </c>
      <c r="I13" s="5">
        <v>5</v>
      </c>
      <c r="J13" s="27">
        <v>4</v>
      </c>
      <c r="K13" s="5">
        <v>5</v>
      </c>
      <c r="L13" s="27">
        <v>5</v>
      </c>
      <c r="M13" s="5">
        <v>5</v>
      </c>
      <c r="N13" s="27">
        <v>6</v>
      </c>
      <c r="O13" s="5">
        <v>5</v>
      </c>
      <c r="P13" s="27">
        <v>5</v>
      </c>
      <c r="Q13" s="5">
        <v>5</v>
      </c>
      <c r="R13" s="27">
        <v>5</v>
      </c>
      <c r="S13" s="5">
        <v>5</v>
      </c>
      <c r="T13" s="27">
        <v>5</v>
      </c>
      <c r="U13" s="5">
        <v>4</v>
      </c>
      <c r="V13" s="27">
        <v>5</v>
      </c>
      <c r="W13" s="5">
        <v>4</v>
      </c>
      <c r="X13" s="27">
        <v>5</v>
      </c>
      <c r="Y13" s="5">
        <v>4</v>
      </c>
      <c r="Z13" s="27">
        <v>5</v>
      </c>
      <c r="AA13" s="5">
        <v>5</v>
      </c>
      <c r="AB13" s="27">
        <v>5</v>
      </c>
      <c r="AC13" s="5">
        <v>5</v>
      </c>
      <c r="AD13" s="27">
        <v>5</v>
      </c>
      <c r="AE13" s="5">
        <v>5</v>
      </c>
      <c r="AF13" s="27">
        <v>4</v>
      </c>
      <c r="AG13" s="30">
        <f t="shared" si="0"/>
        <v>4.8</v>
      </c>
      <c r="AH13" s="33">
        <f t="shared" si="0"/>
        <v>4.8</v>
      </c>
    </row>
    <row r="14" spans="2:37" ht="15.75" thickBot="1" x14ac:dyDescent="0.3">
      <c r="B14" s="3" t="s">
        <v>0</v>
      </c>
      <c r="C14" s="5">
        <v>5</v>
      </c>
      <c r="D14" s="27">
        <v>6</v>
      </c>
      <c r="E14" s="5">
        <v>5</v>
      </c>
      <c r="F14" s="27">
        <v>5</v>
      </c>
      <c r="G14" s="5">
        <v>6</v>
      </c>
      <c r="H14" s="27">
        <v>5</v>
      </c>
      <c r="I14" s="5">
        <v>6</v>
      </c>
      <c r="J14" s="27">
        <v>5</v>
      </c>
      <c r="K14" s="5">
        <v>5</v>
      </c>
      <c r="L14" s="27">
        <v>5</v>
      </c>
      <c r="M14" s="5">
        <v>5</v>
      </c>
      <c r="N14" s="27">
        <v>6</v>
      </c>
      <c r="O14" s="5">
        <v>4</v>
      </c>
      <c r="P14" s="27">
        <v>6</v>
      </c>
      <c r="Q14" s="5">
        <v>5</v>
      </c>
      <c r="R14" s="27">
        <v>5</v>
      </c>
      <c r="S14" s="5">
        <v>4</v>
      </c>
      <c r="T14" s="27">
        <v>5</v>
      </c>
      <c r="U14" s="5">
        <v>4</v>
      </c>
      <c r="V14" s="27">
        <v>5</v>
      </c>
      <c r="W14" s="5">
        <v>4</v>
      </c>
      <c r="X14" s="27">
        <v>5</v>
      </c>
      <c r="Y14" s="5">
        <v>5</v>
      </c>
      <c r="Z14" s="27">
        <v>4</v>
      </c>
      <c r="AA14" s="5">
        <v>5</v>
      </c>
      <c r="AB14" s="27">
        <v>5</v>
      </c>
      <c r="AC14" s="5">
        <v>5</v>
      </c>
      <c r="AD14" s="27">
        <v>5</v>
      </c>
      <c r="AE14" s="5">
        <v>5</v>
      </c>
      <c r="AF14" s="27">
        <v>5</v>
      </c>
      <c r="AG14" s="30">
        <f t="shared" si="0"/>
        <v>4.8666666666666663</v>
      </c>
      <c r="AH14" s="33">
        <f t="shared" si="0"/>
        <v>5.1333333333333337</v>
      </c>
    </row>
    <row r="15" spans="2:37" ht="15.75" thickBot="1" x14ac:dyDescent="0.3">
      <c r="B15" s="4" t="s">
        <v>11</v>
      </c>
      <c r="C15" s="28">
        <f>AVERAGE(C3:C14)</f>
        <v>5.583333333333333</v>
      </c>
      <c r="D15" s="29">
        <f t="shared" ref="D15" si="1">AVERAGE(D3:D14)</f>
        <v>5.333333333333333</v>
      </c>
      <c r="E15" s="28">
        <f>AVERAGE(E3:E14)</f>
        <v>5.25</v>
      </c>
      <c r="F15" s="29">
        <f t="shared" ref="F15:AF15" si="2">AVERAGE(F3:F14)</f>
        <v>4.916666666666667</v>
      </c>
      <c r="G15" s="28">
        <f t="shared" si="2"/>
        <v>5.5</v>
      </c>
      <c r="H15" s="29">
        <f t="shared" si="2"/>
        <v>4.833333333333333</v>
      </c>
      <c r="I15" s="28">
        <f t="shared" si="2"/>
        <v>5.583333333333333</v>
      </c>
      <c r="J15" s="29">
        <f t="shared" si="2"/>
        <v>4.583333333333333</v>
      </c>
      <c r="K15" s="28">
        <f t="shared" si="2"/>
        <v>5.5</v>
      </c>
      <c r="L15" s="29">
        <f t="shared" si="2"/>
        <v>4.583333333333333</v>
      </c>
      <c r="M15" s="28">
        <f t="shared" si="2"/>
        <v>5.333333333333333</v>
      </c>
      <c r="N15" s="29">
        <f t="shared" si="2"/>
        <v>4.75</v>
      </c>
      <c r="O15" s="28">
        <f t="shared" si="2"/>
        <v>5</v>
      </c>
      <c r="P15" s="29">
        <f t="shared" si="2"/>
        <v>4.75</v>
      </c>
      <c r="Q15" s="28">
        <f t="shared" si="2"/>
        <v>5.333333333333333</v>
      </c>
      <c r="R15" s="29">
        <f t="shared" si="2"/>
        <v>4.416666666666667</v>
      </c>
      <c r="S15" s="28">
        <f t="shared" si="2"/>
        <v>5.25</v>
      </c>
      <c r="T15" s="29">
        <f t="shared" si="2"/>
        <v>4.333333333333333</v>
      </c>
      <c r="U15" s="28">
        <f t="shared" si="2"/>
        <v>5.083333333333333</v>
      </c>
      <c r="V15" s="29">
        <f t="shared" si="2"/>
        <v>4.416666666666667</v>
      </c>
      <c r="W15" s="28">
        <f t="shared" si="2"/>
        <v>5.083333333333333</v>
      </c>
      <c r="X15" s="29">
        <f t="shared" si="2"/>
        <v>4.083333333333333</v>
      </c>
      <c r="Y15" s="28">
        <f t="shared" si="2"/>
        <v>5.166666666666667</v>
      </c>
      <c r="Z15" s="29">
        <f t="shared" si="2"/>
        <v>4.083333333333333</v>
      </c>
      <c r="AA15" s="28">
        <f t="shared" si="2"/>
        <v>5.333333333333333</v>
      </c>
      <c r="AB15" s="29">
        <f t="shared" si="2"/>
        <v>4.25</v>
      </c>
      <c r="AC15" s="28">
        <f t="shared" si="2"/>
        <v>5.416666666666667</v>
      </c>
      <c r="AD15" s="29">
        <f t="shared" si="2"/>
        <v>4.25</v>
      </c>
      <c r="AE15" s="28">
        <f t="shared" si="2"/>
        <v>5.333333333333333</v>
      </c>
      <c r="AF15" s="29">
        <f t="shared" si="2"/>
        <v>4.333333333333333</v>
      </c>
      <c r="AG15" s="31">
        <f>AVERAGE(C15,E15,G15,I15,K15,M15,O15,Q15,S15,U15,W15,Y15,AA15,AC15,AE15)</f>
        <v>5.3166666666666664</v>
      </c>
      <c r="AH15" s="34">
        <f>AVERAGE(D15,F15,H15,J15,L15,N15,P15,R15,T15,V15,X15,Z15,AB15,AD15,AF15)</f>
        <v>4.5277777777777777</v>
      </c>
    </row>
    <row r="16" spans="2:37" ht="15.75" thickBot="1" x14ac:dyDescent="0.3">
      <c r="B16" s="4" t="s">
        <v>12</v>
      </c>
      <c r="C16" s="28">
        <f>SUM(C3:C14)</f>
        <v>67</v>
      </c>
      <c r="D16" s="29">
        <f t="shared" ref="D16" si="3">SUM(D3:D14)</f>
        <v>64</v>
      </c>
      <c r="E16" s="28">
        <f>SUM(E3:E14)</f>
        <v>63</v>
      </c>
      <c r="F16" s="29">
        <f t="shared" ref="F16:AF16" si="4">SUM(F3:F14)</f>
        <v>59</v>
      </c>
      <c r="G16" s="28">
        <f t="shared" si="4"/>
        <v>66</v>
      </c>
      <c r="H16" s="29">
        <f t="shared" si="4"/>
        <v>58</v>
      </c>
      <c r="I16" s="28">
        <f t="shared" si="4"/>
        <v>67</v>
      </c>
      <c r="J16" s="29">
        <f t="shared" si="4"/>
        <v>55</v>
      </c>
      <c r="K16" s="28">
        <f t="shared" si="4"/>
        <v>66</v>
      </c>
      <c r="L16" s="29">
        <f t="shared" si="4"/>
        <v>55</v>
      </c>
      <c r="M16" s="28">
        <f t="shared" si="4"/>
        <v>64</v>
      </c>
      <c r="N16" s="29">
        <f t="shared" si="4"/>
        <v>57</v>
      </c>
      <c r="O16" s="28">
        <f t="shared" si="4"/>
        <v>60</v>
      </c>
      <c r="P16" s="29">
        <f t="shared" si="4"/>
        <v>57</v>
      </c>
      <c r="Q16" s="28">
        <f t="shared" si="4"/>
        <v>64</v>
      </c>
      <c r="R16" s="29">
        <f t="shared" si="4"/>
        <v>53</v>
      </c>
      <c r="S16" s="28">
        <f t="shared" si="4"/>
        <v>63</v>
      </c>
      <c r="T16" s="29">
        <f t="shared" si="4"/>
        <v>52</v>
      </c>
      <c r="U16" s="28">
        <f t="shared" si="4"/>
        <v>61</v>
      </c>
      <c r="V16" s="29">
        <f t="shared" si="4"/>
        <v>53</v>
      </c>
      <c r="W16" s="28">
        <f t="shared" si="4"/>
        <v>61</v>
      </c>
      <c r="X16" s="29">
        <f t="shared" si="4"/>
        <v>49</v>
      </c>
      <c r="Y16" s="28">
        <f t="shared" si="4"/>
        <v>62</v>
      </c>
      <c r="Z16" s="29">
        <f t="shared" si="4"/>
        <v>49</v>
      </c>
      <c r="AA16" s="28">
        <f t="shared" si="4"/>
        <v>64</v>
      </c>
      <c r="AB16" s="29">
        <f t="shared" si="4"/>
        <v>51</v>
      </c>
      <c r="AC16" s="28">
        <f t="shared" si="4"/>
        <v>65</v>
      </c>
      <c r="AD16" s="29">
        <f t="shared" si="4"/>
        <v>51</v>
      </c>
      <c r="AE16" s="28">
        <f t="shared" si="4"/>
        <v>64</v>
      </c>
      <c r="AF16" s="29">
        <f t="shared" si="4"/>
        <v>52</v>
      </c>
      <c r="AG16" s="32">
        <f>AVERAGE(C16,E16,G16,I16,K16,M16,O16,Q16,S16,U16,W16,Y16,AA16,AC16,AE16)</f>
        <v>63.8</v>
      </c>
      <c r="AH16" s="35">
        <f>AVERAGE(D16,F16,H16,J16,L16,N16,P16,R16,T16,V16,X16,Z16,AB16,AD16,AF16)</f>
        <v>54.333333333333336</v>
      </c>
    </row>
  </sheetData>
  <mergeCells count="17">
    <mergeCell ref="AA2:AB2"/>
    <mergeCell ref="AC2:AD2"/>
    <mergeCell ref="AE2:AF2"/>
    <mergeCell ref="AG2:AH2"/>
    <mergeCell ref="AJ5:AK5"/>
    <mergeCell ref="Y2:Z2"/>
    <mergeCell ref="C2:D2"/>
    <mergeCell ref="E2:F2"/>
    <mergeCell ref="G2:H2"/>
    <mergeCell ref="I2:J2"/>
    <mergeCell ref="K2:L2"/>
    <mergeCell ref="M2:N2"/>
    <mergeCell ref="O2:P2"/>
    <mergeCell ref="Q2:R2"/>
    <mergeCell ref="S2:T2"/>
    <mergeCell ref="U2:V2"/>
    <mergeCell ref="W2:X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All-Time</vt:lpstr>
      <vt:lpstr>Blank</vt:lpstr>
      <vt:lpstr>2018</vt:lpstr>
      <vt:lpstr>2019</vt:lpstr>
      <vt:lpstr>2021</vt:lpstr>
      <vt:lpstr>2022</vt:lpstr>
      <vt:lpstr>2023</vt:lpstr>
      <vt:lpstr>2024</vt:lpstr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Dave Fiorella</cp:lastModifiedBy>
  <dcterms:created xsi:type="dcterms:W3CDTF">2020-01-31T18:54:41Z</dcterms:created>
  <dcterms:modified xsi:type="dcterms:W3CDTF">2025-12-15T21:09:37Z</dcterms:modified>
</cp:coreProperties>
</file>